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E:\2020\PLAN DE TRABAJO CCP\CLASIFICADORES CARPETA INGRESOS-GASTOS FINAL\10-08'2020\"/>
    </mc:Choice>
  </mc:AlternateContent>
  <xr:revisionPtr revIDLastSave="0" documentId="13_ncr:1_{3F50D963-E049-46F7-93FB-0A360BCF59EF}" xr6:coauthVersionLast="45" xr6:coauthVersionMax="45" xr10:uidLastSave="{00000000-0000-0000-0000-000000000000}"/>
  <bookViews>
    <workbookView xWindow="-120" yWindow="-120" windowWidth="20730" windowHeight="11160" xr2:uid="{C4BDD67C-989F-4BF7-AA0F-344B90C22D20}"/>
  </bookViews>
  <sheets>
    <sheet name="PROPUESTA CCP GASTOS SUE" sheetId="1" r:id="rId1"/>
  </sheets>
  <definedNames>
    <definedName name="_xlnm._FilterDatabase" localSheetId="0" hidden="1">'PROPUESTA CCP GASTOS SUE'!$A$8:$P$1382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295" i="1" l="1"/>
  <c r="A1296" i="1"/>
  <c r="A1297" i="1"/>
  <c r="A1298" i="1"/>
  <c r="Q726" i="1"/>
  <c r="P726" i="1"/>
  <c r="A726" i="1" l="1"/>
  <c r="B726" i="1" s="1"/>
  <c r="A727" i="1"/>
  <c r="B727" i="1" s="1"/>
  <c r="P12" i="1" l="1"/>
  <c r="Q1297" i="1" l="1"/>
  <c r="Q1296" i="1" s="1"/>
  <c r="Q1295" i="1" s="1"/>
  <c r="P1297" i="1"/>
  <c r="P1296" i="1" s="1"/>
  <c r="P1295" i="1" s="1"/>
  <c r="B1295" i="1"/>
  <c r="B1296" i="1"/>
  <c r="B1297" i="1"/>
  <c r="B1298" i="1"/>
  <c r="P115" i="1" l="1"/>
  <c r="P1379" i="1"/>
  <c r="P1378" i="1" s="1"/>
  <c r="P1377" i="1" s="1"/>
  <c r="Q1379" i="1"/>
  <c r="Q1378" i="1" s="1"/>
  <c r="Q1377" i="1" s="1"/>
  <c r="Q1374" i="1"/>
  <c r="P1374" i="1"/>
  <c r="P1372" i="1"/>
  <c r="P1371" i="1" s="1"/>
  <c r="P1370" i="1" s="1"/>
  <c r="Q1372" i="1"/>
  <c r="Q1367" i="1"/>
  <c r="P1367" i="1"/>
  <c r="Q1365" i="1"/>
  <c r="P1365" i="1"/>
  <c r="P1360" i="1"/>
  <c r="Q1360" i="1"/>
  <c r="Q1358" i="1"/>
  <c r="P1358" i="1"/>
  <c r="P1356" i="1"/>
  <c r="Q1356" i="1"/>
  <c r="Q1352" i="1"/>
  <c r="P1352" i="1"/>
  <c r="P1350" i="1"/>
  <c r="Q1350" i="1"/>
  <c r="Q1348" i="1"/>
  <c r="P1348" i="1"/>
  <c r="P1344" i="1"/>
  <c r="Q1344" i="1"/>
  <c r="Q1342" i="1"/>
  <c r="P1342" i="1"/>
  <c r="P1340" i="1"/>
  <c r="Q1340" i="1"/>
  <c r="Q1335" i="1"/>
  <c r="Q1334" i="1" s="1"/>
  <c r="P1335" i="1"/>
  <c r="P1334" i="1" s="1"/>
  <c r="P1332" i="1"/>
  <c r="Q1332" i="1"/>
  <c r="Q1330" i="1"/>
  <c r="P1330" i="1"/>
  <c r="P1326" i="1"/>
  <c r="P1325" i="1" s="1"/>
  <c r="Q1326" i="1"/>
  <c r="Q1325" i="1" s="1"/>
  <c r="Q1323" i="1"/>
  <c r="Q1322" i="1" s="1"/>
  <c r="P1323" i="1"/>
  <c r="P1322" i="1" s="1"/>
  <c r="P1320" i="1"/>
  <c r="Q1320" i="1"/>
  <c r="Q1319" i="1" s="1"/>
  <c r="Q1316" i="1"/>
  <c r="Q1315" i="1" s="1"/>
  <c r="Q1314" i="1" s="1"/>
  <c r="P1316" i="1"/>
  <c r="Q1312" i="1"/>
  <c r="Q1311" i="1" s="1"/>
  <c r="Q1310" i="1" s="1"/>
  <c r="P1312" i="1"/>
  <c r="Q1308" i="1"/>
  <c r="P1308" i="1"/>
  <c r="Q1306" i="1"/>
  <c r="P1306" i="1"/>
  <c r="P1304" i="1"/>
  <c r="Q1304" i="1"/>
  <c r="Q1302" i="1"/>
  <c r="P1302" i="1"/>
  <c r="Q1293" i="1"/>
  <c r="Q1292" i="1" s="1"/>
  <c r="P1293" i="1"/>
  <c r="P1292" i="1" s="1"/>
  <c r="Q1290" i="1"/>
  <c r="Q1289" i="1" s="1"/>
  <c r="P1290" i="1"/>
  <c r="P1289" i="1" s="1"/>
  <c r="P1288" i="1" s="1"/>
  <c r="Q1285" i="1"/>
  <c r="Q1284" i="1" s="1"/>
  <c r="P1285" i="1"/>
  <c r="P1284" i="1" s="1"/>
  <c r="Q1282" i="1"/>
  <c r="Q1281" i="1" s="1"/>
  <c r="P1282" i="1"/>
  <c r="P1281" i="1" s="1"/>
  <c r="Q1279" i="1"/>
  <c r="Q1278" i="1" s="1"/>
  <c r="P1279" i="1"/>
  <c r="P1278" i="1" s="1"/>
  <c r="Q1276" i="1"/>
  <c r="Q1275" i="1" s="1"/>
  <c r="P1276" i="1"/>
  <c r="P1275" i="1" s="1"/>
  <c r="Q1272" i="1"/>
  <c r="Q1271" i="1" s="1"/>
  <c r="Q1270" i="1" s="1"/>
  <c r="P1272" i="1"/>
  <c r="P1271" i="1" s="1"/>
  <c r="P1270" i="1" s="1"/>
  <c r="Q1267" i="1"/>
  <c r="P1267" i="1"/>
  <c r="Q1231" i="1"/>
  <c r="P1231" i="1"/>
  <c r="Q1137" i="1"/>
  <c r="P1137" i="1"/>
  <c r="Q1076" i="1"/>
  <c r="P1076" i="1"/>
  <c r="Q980" i="1"/>
  <c r="P980" i="1"/>
  <c r="Q961" i="1"/>
  <c r="P961" i="1"/>
  <c r="Q904" i="1"/>
  <c r="P904" i="1"/>
  <c r="Q840" i="1"/>
  <c r="P840" i="1"/>
  <c r="Q801" i="1"/>
  <c r="P801" i="1"/>
  <c r="Q785" i="1"/>
  <c r="P785" i="1"/>
  <c r="P758" i="1"/>
  <c r="Q758" i="1"/>
  <c r="Q753" i="1"/>
  <c r="Q752" i="1" s="1"/>
  <c r="Q751" i="1" s="1"/>
  <c r="Q750" i="1" s="1"/>
  <c r="P753" i="1"/>
  <c r="P752" i="1" s="1"/>
  <c r="P751" i="1" s="1"/>
  <c r="P750" i="1" s="1"/>
  <c r="Q748" i="1"/>
  <c r="Q747" i="1" s="1"/>
  <c r="Q746" i="1" s="1"/>
  <c r="P748" i="1"/>
  <c r="P747" i="1" s="1"/>
  <c r="P746" i="1" s="1"/>
  <c r="Q744" i="1"/>
  <c r="Q743" i="1" s="1"/>
  <c r="Q742" i="1" s="1"/>
  <c r="P744" i="1"/>
  <c r="P743" i="1" s="1"/>
  <c r="P742" i="1" s="1"/>
  <c r="Q740" i="1"/>
  <c r="P740" i="1"/>
  <c r="Q738" i="1"/>
  <c r="P738" i="1"/>
  <c r="Q734" i="1"/>
  <c r="Q733" i="1" s="1"/>
  <c r="Q732" i="1" s="1"/>
  <c r="P734" i="1"/>
  <c r="P733" i="1" s="1"/>
  <c r="P732" i="1" s="1"/>
  <c r="Q730" i="1"/>
  <c r="Q729" i="1" s="1"/>
  <c r="Q728" i="1" s="1"/>
  <c r="P730" i="1"/>
  <c r="P729" i="1" s="1"/>
  <c r="P728" i="1" s="1"/>
  <c r="Q724" i="1"/>
  <c r="P724" i="1"/>
  <c r="Q722" i="1"/>
  <c r="P722" i="1"/>
  <c r="Q720" i="1"/>
  <c r="P720" i="1"/>
  <c r="Q718" i="1"/>
  <c r="P718" i="1"/>
  <c r="Q716" i="1"/>
  <c r="P716" i="1"/>
  <c r="Q714" i="1"/>
  <c r="P714" i="1"/>
  <c r="Q712" i="1"/>
  <c r="P712" i="1"/>
  <c r="Q709" i="1"/>
  <c r="P709" i="1"/>
  <c r="Q707" i="1"/>
  <c r="P707" i="1"/>
  <c r="Q705" i="1"/>
  <c r="P705" i="1"/>
  <c r="Q703" i="1"/>
  <c r="Q702" i="1" s="1"/>
  <c r="Q701" i="1" s="1"/>
  <c r="P703" i="1"/>
  <c r="Q699" i="1"/>
  <c r="Q698" i="1" s="1"/>
  <c r="P699" i="1"/>
  <c r="P698" i="1" s="1"/>
  <c r="Q696" i="1"/>
  <c r="Q695" i="1" s="1"/>
  <c r="P696" i="1"/>
  <c r="P695" i="1" s="1"/>
  <c r="Q692" i="1"/>
  <c r="Q691" i="1" s="1"/>
  <c r="Q690" i="1" s="1"/>
  <c r="P692" i="1"/>
  <c r="P691" i="1" s="1"/>
  <c r="P690" i="1" s="1"/>
  <c r="Q687" i="1"/>
  <c r="P687" i="1"/>
  <c r="Q647" i="1"/>
  <c r="P647" i="1"/>
  <c r="Q554" i="1"/>
  <c r="P554" i="1"/>
  <c r="Q497" i="1"/>
  <c r="P497" i="1"/>
  <c r="Q473" i="1"/>
  <c r="P473" i="1"/>
  <c r="Q454" i="1"/>
  <c r="P454" i="1"/>
  <c r="Q398" i="1"/>
  <c r="P398" i="1"/>
  <c r="Q335" i="1"/>
  <c r="P335" i="1"/>
  <c r="Q306" i="1"/>
  <c r="P306" i="1"/>
  <c r="Q290" i="1"/>
  <c r="P290" i="1"/>
  <c r="Q263" i="1"/>
  <c r="Q262" i="1" s="1"/>
  <c r="P263" i="1"/>
  <c r="Q259" i="1"/>
  <c r="P259" i="1"/>
  <c r="Q257" i="1"/>
  <c r="Q256" i="1" s="1"/>
  <c r="P257" i="1"/>
  <c r="Q254" i="1"/>
  <c r="Q253" i="1" s="1"/>
  <c r="P254" i="1"/>
  <c r="P253" i="1" s="1"/>
  <c r="Q220" i="1"/>
  <c r="P220" i="1"/>
  <c r="Q168" i="1"/>
  <c r="P168" i="1"/>
  <c r="Q156" i="1"/>
  <c r="P156" i="1"/>
  <c r="Q115" i="1"/>
  <c r="P1364" i="1"/>
  <c r="P1319" i="1"/>
  <c r="P1315" i="1"/>
  <c r="P1314" i="1" s="1"/>
  <c r="P1311" i="1"/>
  <c r="P1310" i="1" s="1"/>
  <c r="P1363" i="1"/>
  <c r="Q96" i="1"/>
  <c r="Q95" i="1" s="1"/>
  <c r="P96" i="1"/>
  <c r="P95" i="1" s="1"/>
  <c r="Q93" i="1"/>
  <c r="P93" i="1"/>
  <c r="Q91" i="1"/>
  <c r="P91" i="1"/>
  <c r="Q89" i="1"/>
  <c r="P89" i="1"/>
  <c r="Q87" i="1"/>
  <c r="P87" i="1"/>
  <c r="Q85" i="1"/>
  <c r="P85" i="1"/>
  <c r="Q83" i="1"/>
  <c r="Q82" i="1" s="1"/>
  <c r="P83" i="1"/>
  <c r="Q75" i="1"/>
  <c r="P75" i="1"/>
  <c r="Q63" i="1"/>
  <c r="Q62" i="1" s="1"/>
  <c r="Q61" i="1" s="1"/>
  <c r="P63" i="1"/>
  <c r="Q45" i="1"/>
  <c r="Q44" i="1" s="1"/>
  <c r="P45" i="1"/>
  <c r="P44" i="1" s="1"/>
  <c r="Q42" i="1"/>
  <c r="P42" i="1"/>
  <c r="Q40" i="1"/>
  <c r="P40" i="1"/>
  <c r="Q38" i="1"/>
  <c r="P38" i="1"/>
  <c r="Q36" i="1"/>
  <c r="P36" i="1"/>
  <c r="Q34" i="1"/>
  <c r="P34" i="1"/>
  <c r="Q32" i="1"/>
  <c r="P32" i="1"/>
  <c r="Q24" i="1"/>
  <c r="P24" i="1"/>
  <c r="Q12" i="1"/>
  <c r="Q114" i="1" l="1"/>
  <c r="Q453" i="1"/>
  <c r="Q737" i="1"/>
  <c r="Q736" i="1" s="1"/>
  <c r="Q960" i="1"/>
  <c r="Q1364" i="1"/>
  <c r="Q1363" i="1" s="1"/>
  <c r="Q1329" i="1"/>
  <c r="Q1328" i="1" s="1"/>
  <c r="Q1339" i="1"/>
  <c r="Q1338" i="1" s="1"/>
  <c r="Q1347" i="1"/>
  <c r="Q1346" i="1" s="1"/>
  <c r="Q1355" i="1"/>
  <c r="Q1354" i="1" s="1"/>
  <c r="P82" i="1"/>
  <c r="P11" i="1"/>
  <c r="P31" i="1"/>
  <c r="P10" i="1" s="1"/>
  <c r="P9" i="1" s="1"/>
  <c r="P1347" i="1"/>
  <c r="P1346" i="1" s="1"/>
  <c r="Q11" i="1"/>
  <c r="Q1288" i="1"/>
  <c r="Q1287" i="1" s="1"/>
  <c r="Q694" i="1"/>
  <c r="Q689" i="1" s="1"/>
  <c r="Q1274" i="1"/>
  <c r="Q1269" i="1" s="1"/>
  <c r="P1329" i="1"/>
  <c r="P1328" i="1" s="1"/>
  <c r="P62" i="1"/>
  <c r="P61" i="1" s="1"/>
  <c r="Q31" i="1"/>
  <c r="P114" i="1"/>
  <c r="P256" i="1"/>
  <c r="P262" i="1"/>
  <c r="P694" i="1"/>
  <c r="P702" i="1"/>
  <c r="P701" i="1" s="1"/>
  <c r="P1274" i="1"/>
  <c r="P1287" i="1"/>
  <c r="P1301" i="1"/>
  <c r="P1300" i="1" s="1"/>
  <c r="Q113" i="1"/>
  <c r="P453" i="1"/>
  <c r="P737" i="1"/>
  <c r="P736" i="1" s="1"/>
  <c r="P757" i="1"/>
  <c r="P960" i="1"/>
  <c r="P1269" i="1"/>
  <c r="Q1301" i="1"/>
  <c r="Q1300" i="1" s="1"/>
  <c r="P1339" i="1"/>
  <c r="P1338" i="1" s="1"/>
  <c r="P1355" i="1"/>
  <c r="P1354" i="1" s="1"/>
  <c r="Q1371" i="1"/>
  <c r="Q1370" i="1" s="1"/>
  <c r="Q1362" i="1" s="1"/>
  <c r="Q757" i="1"/>
  <c r="P1318" i="1"/>
  <c r="Q1318" i="1"/>
  <c r="Q261" i="1"/>
  <c r="P1362" i="1"/>
  <c r="Q1337" i="1"/>
  <c r="A725" i="1"/>
  <c r="B725" i="1" s="1"/>
  <c r="A724" i="1"/>
  <c r="B724" i="1" s="1"/>
  <c r="Q756" i="1" l="1"/>
  <c r="Q755" i="1" s="1"/>
  <c r="P689" i="1"/>
  <c r="Q112" i="1"/>
  <c r="Q10" i="1"/>
  <c r="Q9" i="1" s="1"/>
  <c r="Q1299" i="1"/>
  <c r="P261" i="1"/>
  <c r="P113" i="1"/>
  <c r="P1337" i="1"/>
  <c r="P756" i="1"/>
  <c r="P755" i="1" s="1"/>
  <c r="P1299" i="1"/>
  <c r="A1291" i="1"/>
  <c r="B1291" i="1" s="1"/>
  <c r="P112" i="1" l="1"/>
  <c r="A1268" i="1"/>
  <c r="B1268" i="1" s="1"/>
  <c r="A1267" i="1"/>
  <c r="B1267" i="1" s="1"/>
  <c r="A1266" i="1"/>
  <c r="B1266" i="1" s="1"/>
  <c r="A752" i="1" l="1"/>
  <c r="B752" i="1" s="1"/>
  <c r="A45" i="1" l="1"/>
  <c r="A9" i="1"/>
  <c r="A362" i="1"/>
  <c r="B362" i="1" s="1"/>
  <c r="A93" i="1"/>
  <c r="B93" i="1" s="1"/>
  <c r="A91" i="1"/>
  <c r="B91" i="1" s="1"/>
  <c r="A1372" i="1"/>
  <c r="B1372" i="1" s="1"/>
  <c r="A1365" i="1"/>
  <c r="B1365" i="1" s="1"/>
  <c r="A1360" i="1"/>
  <c r="B1360" i="1" s="1"/>
  <c r="A1359" i="1"/>
  <c r="B1359" i="1" s="1"/>
  <c r="A1357" i="1"/>
  <c r="B1357" i="1" s="1"/>
  <c r="A1352" i="1"/>
  <c r="B1352" i="1" s="1"/>
  <c r="A1350" i="1"/>
  <c r="B1350" i="1" s="1"/>
  <c r="A1348" i="1"/>
  <c r="B1348" i="1" s="1"/>
  <c r="A1344" i="1"/>
  <c r="B1344" i="1" s="1"/>
  <c r="A1342" i="1"/>
  <c r="B1342" i="1" s="1"/>
  <c r="A1340" i="1"/>
  <c r="B1340" i="1" s="1"/>
  <c r="A1335" i="1"/>
  <c r="B1335" i="1" s="1"/>
  <c r="A1332" i="1"/>
  <c r="B1332" i="1" s="1"/>
  <c r="A1330" i="1"/>
  <c r="B1330" i="1" s="1"/>
  <c r="A1325" i="1"/>
  <c r="B1325" i="1" s="1"/>
  <c r="A1326" i="1"/>
  <c r="B1326" i="1" s="1"/>
  <c r="A1322" i="1"/>
  <c r="B1322" i="1" s="1"/>
  <c r="A1323" i="1"/>
  <c r="B1323" i="1" s="1"/>
  <c r="A1320" i="1"/>
  <c r="B1320" i="1" s="1"/>
  <c r="A1319" i="1"/>
  <c r="B1319" i="1" s="1"/>
  <c r="A1316" i="1"/>
  <c r="B1316" i="1" s="1"/>
  <c r="A1315" i="1"/>
  <c r="B1315" i="1" s="1"/>
  <c r="A1312" i="1"/>
  <c r="B1312" i="1" s="1"/>
  <c r="A1311" i="1"/>
  <c r="B1311" i="1" s="1"/>
  <c r="A1308" i="1"/>
  <c r="B1308" i="1" s="1"/>
  <c r="A1306" i="1"/>
  <c r="B1306" i="1" s="1"/>
  <c r="A1304" i="1"/>
  <c r="B1304" i="1" s="1"/>
  <c r="A1302" i="1"/>
  <c r="B1302" i="1" s="1"/>
  <c r="A1293" i="1"/>
  <c r="B1293" i="1" s="1"/>
  <c r="A1290" i="1"/>
  <c r="B1290" i="1" s="1"/>
  <c r="A1292" i="1"/>
  <c r="B1292" i="1" s="1"/>
  <c r="A1289" i="1"/>
  <c r="B1289" i="1" s="1"/>
  <c r="A1284" i="1"/>
  <c r="B1284" i="1" s="1"/>
  <c r="A1285" i="1"/>
  <c r="B1285" i="1" s="1"/>
  <c r="A1281" i="1"/>
  <c r="B1281" i="1" s="1"/>
  <c r="A1282" i="1"/>
  <c r="B1282" i="1" s="1"/>
  <c r="A1278" i="1"/>
  <c r="B1278" i="1" s="1"/>
  <c r="A1279" i="1"/>
  <c r="B1279" i="1" s="1"/>
  <c r="A1277" i="1"/>
  <c r="B1277" i="1" s="1"/>
  <c r="A1275" i="1"/>
  <c r="B1275" i="1" s="1"/>
  <c r="A1272" i="1"/>
  <c r="B1272" i="1" s="1"/>
  <c r="A753" i="1"/>
  <c r="B753" i="1" s="1"/>
  <c r="A744" i="1"/>
  <c r="B744" i="1" s="1"/>
  <c r="A740" i="1"/>
  <c r="B740" i="1" s="1"/>
  <c r="A738" i="1"/>
  <c r="B738" i="1" s="1"/>
  <c r="A734" i="1"/>
  <c r="B734" i="1" s="1"/>
  <c r="A730" i="1"/>
  <c r="B730" i="1" s="1"/>
  <c r="A699" i="1"/>
  <c r="B699" i="1" s="1"/>
  <c r="A696" i="1"/>
  <c r="B696" i="1" s="1"/>
  <c r="A692" i="1"/>
  <c r="B692" i="1" s="1"/>
  <c r="A691" i="1"/>
  <c r="B691" i="1" s="1"/>
  <c r="A260" i="1"/>
  <c r="B260" i="1" s="1"/>
  <c r="A258" i="1"/>
  <c r="B258" i="1" s="1"/>
  <c r="A1313" i="1" l="1"/>
  <c r="B1313" i="1" s="1"/>
  <c r="A111" i="1" l="1"/>
  <c r="B111" i="1" s="1"/>
  <c r="A60" i="1"/>
  <c r="B60" i="1" s="1"/>
  <c r="A723" i="1" l="1"/>
  <c r="B723" i="1" s="1"/>
  <c r="A722" i="1"/>
  <c r="B722" i="1" s="1"/>
  <c r="A708" i="1"/>
  <c r="B708" i="1" s="1"/>
  <c r="A706" i="1"/>
  <c r="B706" i="1" s="1"/>
  <c r="A704" i="1"/>
  <c r="B704" i="1" s="1"/>
  <c r="A721" i="1"/>
  <c r="B721" i="1" s="1"/>
  <c r="A719" i="1"/>
  <c r="B719" i="1" s="1"/>
  <c r="A717" i="1"/>
  <c r="B717" i="1" s="1"/>
  <c r="A715" i="1"/>
  <c r="B715" i="1" s="1"/>
  <c r="A712" i="1"/>
  <c r="B712" i="1" s="1"/>
  <c r="A81" i="1" l="1"/>
  <c r="B81" i="1" s="1"/>
  <c r="A30" i="1"/>
  <c r="B30" i="1" s="1"/>
  <c r="A1382" i="1"/>
  <c r="A1381" i="1"/>
  <c r="B1381" i="1" s="1"/>
  <c r="A1380" i="1"/>
  <c r="B1380" i="1" s="1"/>
  <c r="A1379" i="1"/>
  <c r="B1379" i="1" s="1"/>
  <c r="A1378" i="1"/>
  <c r="B1378" i="1" s="1"/>
  <c r="A1377" i="1"/>
  <c r="B1377" i="1" s="1"/>
  <c r="A1376" i="1"/>
  <c r="B1376" i="1" s="1"/>
  <c r="A1375" i="1"/>
  <c r="B1375" i="1" s="1"/>
  <c r="A1374" i="1"/>
  <c r="B1374" i="1" s="1"/>
  <c r="A1373" i="1"/>
  <c r="B1373" i="1" s="1"/>
  <c r="A1371" i="1"/>
  <c r="B1371" i="1" s="1"/>
  <c r="A1370" i="1"/>
  <c r="B1370" i="1" s="1"/>
  <c r="A1369" i="1"/>
  <c r="B1369" i="1" s="1"/>
  <c r="A1368" i="1"/>
  <c r="B1368" i="1" s="1"/>
  <c r="A1367" i="1"/>
  <c r="B1367" i="1" s="1"/>
  <c r="A1366" i="1"/>
  <c r="B1366" i="1" s="1"/>
  <c r="A1364" i="1"/>
  <c r="B1364" i="1" s="1"/>
  <c r="A1363" i="1"/>
  <c r="B1363" i="1" s="1"/>
  <c r="A1362" i="1"/>
  <c r="B1362" i="1" s="1"/>
  <c r="A1361" i="1"/>
  <c r="B1361" i="1" s="1"/>
  <c r="A1358" i="1"/>
  <c r="B1358" i="1" s="1"/>
  <c r="A1356" i="1"/>
  <c r="B1356" i="1" s="1"/>
  <c r="A1355" i="1"/>
  <c r="B1355" i="1" s="1"/>
  <c r="A1354" i="1"/>
  <c r="B1354" i="1" s="1"/>
  <c r="A1353" i="1"/>
  <c r="B1353" i="1" s="1"/>
  <c r="A1351" i="1"/>
  <c r="B1351" i="1" s="1"/>
  <c r="A1349" i="1"/>
  <c r="B1349" i="1" s="1"/>
  <c r="A1347" i="1"/>
  <c r="B1347" i="1" s="1"/>
  <c r="A1346" i="1"/>
  <c r="B1346" i="1" s="1"/>
  <c r="A1345" i="1"/>
  <c r="B1345" i="1" s="1"/>
  <c r="A1343" i="1"/>
  <c r="B1343" i="1" s="1"/>
  <c r="A1341" i="1"/>
  <c r="B1341" i="1" s="1"/>
  <c r="A1339" i="1"/>
  <c r="B1339" i="1" s="1"/>
  <c r="A1338" i="1"/>
  <c r="B1338" i="1" s="1"/>
  <c r="A1337" i="1"/>
  <c r="B1337" i="1" s="1"/>
  <c r="A1336" i="1"/>
  <c r="B1336" i="1" s="1"/>
  <c r="A1334" i="1"/>
  <c r="B1334" i="1" s="1"/>
  <c r="A1333" i="1"/>
  <c r="B1333" i="1" s="1"/>
  <c r="A1331" i="1"/>
  <c r="B1331" i="1" s="1"/>
  <c r="A1329" i="1"/>
  <c r="B1329" i="1" s="1"/>
  <c r="A1328" i="1"/>
  <c r="B1328" i="1" s="1"/>
  <c r="A1327" i="1"/>
  <c r="B1327" i="1" s="1"/>
  <c r="A1324" i="1"/>
  <c r="B1324" i="1" s="1"/>
  <c r="A1321" i="1"/>
  <c r="B1321" i="1" s="1"/>
  <c r="A1318" i="1"/>
  <c r="B1318" i="1" s="1"/>
  <c r="A1317" i="1"/>
  <c r="B1317" i="1" s="1"/>
  <c r="A1314" i="1"/>
  <c r="B1314" i="1" s="1"/>
  <c r="A1310" i="1"/>
  <c r="B1310" i="1" s="1"/>
  <c r="A1309" i="1"/>
  <c r="B1309" i="1" s="1"/>
  <c r="A1307" i="1"/>
  <c r="B1307" i="1" s="1"/>
  <c r="A1305" i="1"/>
  <c r="B1305" i="1" s="1"/>
  <c r="A1303" i="1"/>
  <c r="B1303" i="1" s="1"/>
  <c r="A1301" i="1"/>
  <c r="B1301" i="1" s="1"/>
  <c r="A1300" i="1"/>
  <c r="B1300" i="1" s="1"/>
  <c r="A1299" i="1"/>
  <c r="B1299" i="1" s="1"/>
  <c r="A1294" i="1"/>
  <c r="B1294" i="1" s="1"/>
  <c r="A1288" i="1"/>
  <c r="B1288" i="1" s="1"/>
  <c r="A1287" i="1"/>
  <c r="B1287" i="1" s="1"/>
  <c r="A1286" i="1"/>
  <c r="B1286" i="1" s="1"/>
  <c r="A1283" i="1"/>
  <c r="B1283" i="1" s="1"/>
  <c r="A1280" i="1"/>
  <c r="B1280" i="1" s="1"/>
  <c r="A1276" i="1"/>
  <c r="B1276" i="1" s="1"/>
  <c r="A1274" i="1"/>
  <c r="B1274" i="1" s="1"/>
  <c r="A1273" i="1"/>
  <c r="B1273" i="1" s="1"/>
  <c r="A1271" i="1"/>
  <c r="B1271" i="1" s="1"/>
  <c r="A1270" i="1"/>
  <c r="B1270" i="1" s="1"/>
  <c r="A1269" i="1"/>
  <c r="B1269" i="1" s="1"/>
  <c r="A1265" i="1"/>
  <c r="B1265" i="1" s="1"/>
  <c r="A1264" i="1"/>
  <c r="B1264" i="1" s="1"/>
  <c r="A1263" i="1"/>
  <c r="B1263" i="1" s="1"/>
  <c r="A1262" i="1"/>
  <c r="B1262" i="1" s="1"/>
  <c r="A1261" i="1"/>
  <c r="B1261" i="1" s="1"/>
  <c r="A1260" i="1"/>
  <c r="B1260" i="1" s="1"/>
  <c r="A1259" i="1"/>
  <c r="B1259" i="1" s="1"/>
  <c r="A1258" i="1"/>
  <c r="B1258" i="1" s="1"/>
  <c r="A1257" i="1"/>
  <c r="B1257" i="1" s="1"/>
  <c r="A1256" i="1"/>
  <c r="B1256" i="1" s="1"/>
  <c r="A1255" i="1"/>
  <c r="B1255" i="1" s="1"/>
  <c r="A1254" i="1"/>
  <c r="B1254" i="1" s="1"/>
  <c r="A1253" i="1"/>
  <c r="B1253" i="1" s="1"/>
  <c r="A1252" i="1"/>
  <c r="B1252" i="1" s="1"/>
  <c r="A1251" i="1"/>
  <c r="B1251" i="1" s="1"/>
  <c r="A1250" i="1"/>
  <c r="B1250" i="1" s="1"/>
  <c r="A1249" i="1"/>
  <c r="B1249" i="1" s="1"/>
  <c r="A1248" i="1"/>
  <c r="B1248" i="1" s="1"/>
  <c r="A1247" i="1"/>
  <c r="B1247" i="1" s="1"/>
  <c r="A1246" i="1"/>
  <c r="B1246" i="1" s="1"/>
  <c r="A1245" i="1"/>
  <c r="B1245" i="1" s="1"/>
  <c r="A1244" i="1"/>
  <c r="B1244" i="1" s="1"/>
  <c r="A1243" i="1"/>
  <c r="B1243" i="1" s="1"/>
  <c r="A1242" i="1"/>
  <c r="B1242" i="1" s="1"/>
  <c r="A1241" i="1"/>
  <c r="B1241" i="1" s="1"/>
  <c r="A1240" i="1"/>
  <c r="B1240" i="1" s="1"/>
  <c r="A1239" i="1"/>
  <c r="B1239" i="1" s="1"/>
  <c r="A1238" i="1"/>
  <c r="B1238" i="1" s="1"/>
  <c r="A1237" i="1"/>
  <c r="B1237" i="1" s="1"/>
  <c r="A1236" i="1"/>
  <c r="B1236" i="1" s="1"/>
  <c r="A1235" i="1"/>
  <c r="B1235" i="1" s="1"/>
  <c r="A1234" i="1"/>
  <c r="B1234" i="1" s="1"/>
  <c r="A1233" i="1"/>
  <c r="B1233" i="1" s="1"/>
  <c r="A1232" i="1"/>
  <c r="B1232" i="1" s="1"/>
  <c r="A1231" i="1"/>
  <c r="B1231" i="1" s="1"/>
  <c r="A1230" i="1"/>
  <c r="B1230" i="1" s="1"/>
  <c r="A1229" i="1"/>
  <c r="B1229" i="1" s="1"/>
  <c r="A1228" i="1"/>
  <c r="B1228" i="1" s="1"/>
  <c r="A1227" i="1"/>
  <c r="B1227" i="1" s="1"/>
  <c r="A1226" i="1"/>
  <c r="B1226" i="1" s="1"/>
  <c r="A1225" i="1"/>
  <c r="B1225" i="1" s="1"/>
  <c r="A1224" i="1"/>
  <c r="B1224" i="1" s="1"/>
  <c r="A1223" i="1"/>
  <c r="B1223" i="1" s="1"/>
  <c r="A1222" i="1"/>
  <c r="B1222" i="1" s="1"/>
  <c r="A1221" i="1"/>
  <c r="B1221" i="1" s="1"/>
  <c r="A1220" i="1"/>
  <c r="B1220" i="1" s="1"/>
  <c r="A1219" i="1"/>
  <c r="B1219" i="1" s="1"/>
  <c r="A1218" i="1"/>
  <c r="B1218" i="1" s="1"/>
  <c r="A1217" i="1"/>
  <c r="B1217" i="1" s="1"/>
  <c r="A1216" i="1"/>
  <c r="B1216" i="1" s="1"/>
  <c r="A1215" i="1"/>
  <c r="B1215" i="1" s="1"/>
  <c r="A1214" i="1"/>
  <c r="B1214" i="1" s="1"/>
  <c r="A1213" i="1"/>
  <c r="B1213" i="1" s="1"/>
  <c r="A1212" i="1"/>
  <c r="B1212" i="1" s="1"/>
  <c r="A1211" i="1"/>
  <c r="B1211" i="1" s="1"/>
  <c r="A1210" i="1"/>
  <c r="B1210" i="1" s="1"/>
  <c r="A1209" i="1"/>
  <c r="B1209" i="1" s="1"/>
  <c r="A1208" i="1"/>
  <c r="B1208" i="1" s="1"/>
  <c r="A1207" i="1"/>
  <c r="B1207" i="1" s="1"/>
  <c r="A1206" i="1"/>
  <c r="B1206" i="1" s="1"/>
  <c r="A1205" i="1"/>
  <c r="B1205" i="1" s="1"/>
  <c r="A1204" i="1"/>
  <c r="B1204" i="1" s="1"/>
  <c r="A1203" i="1"/>
  <c r="B1203" i="1" s="1"/>
  <c r="A1202" i="1"/>
  <c r="B1202" i="1" s="1"/>
  <c r="A1201" i="1"/>
  <c r="B1201" i="1" s="1"/>
  <c r="A1200" i="1"/>
  <c r="B1200" i="1" s="1"/>
  <c r="A1199" i="1"/>
  <c r="B1199" i="1" s="1"/>
  <c r="A1198" i="1"/>
  <c r="B1198" i="1" s="1"/>
  <c r="A1197" i="1"/>
  <c r="B1197" i="1" s="1"/>
  <c r="A1196" i="1"/>
  <c r="B1196" i="1" s="1"/>
  <c r="A1195" i="1"/>
  <c r="B1195" i="1" s="1"/>
  <c r="A1194" i="1"/>
  <c r="B1194" i="1" s="1"/>
  <c r="A1193" i="1"/>
  <c r="B1193" i="1" s="1"/>
  <c r="A1192" i="1"/>
  <c r="B1192" i="1" s="1"/>
  <c r="A1191" i="1"/>
  <c r="B1191" i="1" s="1"/>
  <c r="A1190" i="1"/>
  <c r="B1190" i="1" s="1"/>
  <c r="A1189" i="1"/>
  <c r="B1189" i="1" s="1"/>
  <c r="A1188" i="1"/>
  <c r="B1188" i="1" s="1"/>
  <c r="A1187" i="1"/>
  <c r="B1187" i="1" s="1"/>
  <c r="A1186" i="1"/>
  <c r="B1186" i="1" s="1"/>
  <c r="A1185" i="1"/>
  <c r="B1185" i="1" s="1"/>
  <c r="A1184" i="1"/>
  <c r="B1184" i="1" s="1"/>
  <c r="A1183" i="1"/>
  <c r="B1183" i="1" s="1"/>
  <c r="A1182" i="1"/>
  <c r="B1182" i="1" s="1"/>
  <c r="A1181" i="1"/>
  <c r="B1181" i="1" s="1"/>
  <c r="A1180" i="1"/>
  <c r="B1180" i="1" s="1"/>
  <c r="A1179" i="1"/>
  <c r="B1179" i="1" s="1"/>
  <c r="A1178" i="1"/>
  <c r="B1178" i="1" s="1"/>
  <c r="A1177" i="1"/>
  <c r="B1177" i="1" s="1"/>
  <c r="A1176" i="1"/>
  <c r="B1176" i="1" s="1"/>
  <c r="A1175" i="1"/>
  <c r="B1175" i="1" s="1"/>
  <c r="A1174" i="1"/>
  <c r="B1174" i="1" s="1"/>
  <c r="A1173" i="1"/>
  <c r="B1173" i="1" s="1"/>
  <c r="A1172" i="1"/>
  <c r="B1172" i="1" s="1"/>
  <c r="A1171" i="1"/>
  <c r="B1171" i="1" s="1"/>
  <c r="A1170" i="1"/>
  <c r="B1170" i="1" s="1"/>
  <c r="A1169" i="1"/>
  <c r="B1169" i="1" s="1"/>
  <c r="A1168" i="1"/>
  <c r="B1168" i="1" s="1"/>
  <c r="A1167" i="1"/>
  <c r="B1167" i="1" s="1"/>
  <c r="A1166" i="1"/>
  <c r="B1166" i="1" s="1"/>
  <c r="A1165" i="1"/>
  <c r="B1165" i="1" s="1"/>
  <c r="A1164" i="1"/>
  <c r="B1164" i="1" s="1"/>
  <c r="A1163" i="1"/>
  <c r="B1163" i="1" s="1"/>
  <c r="A1162" i="1"/>
  <c r="B1162" i="1" s="1"/>
  <c r="A1161" i="1"/>
  <c r="B1161" i="1" s="1"/>
  <c r="A1160" i="1"/>
  <c r="B1160" i="1" s="1"/>
  <c r="A1159" i="1"/>
  <c r="B1159" i="1" s="1"/>
  <c r="A1158" i="1"/>
  <c r="B1158" i="1" s="1"/>
  <c r="A1157" i="1"/>
  <c r="B1157" i="1" s="1"/>
  <c r="A1156" i="1"/>
  <c r="B1156" i="1" s="1"/>
  <c r="A1155" i="1"/>
  <c r="B1155" i="1" s="1"/>
  <c r="A1154" i="1"/>
  <c r="B1154" i="1" s="1"/>
  <c r="A1153" i="1"/>
  <c r="B1153" i="1" s="1"/>
  <c r="A1152" i="1"/>
  <c r="B1152" i="1" s="1"/>
  <c r="A1151" i="1"/>
  <c r="B1151" i="1" s="1"/>
  <c r="A1150" i="1"/>
  <c r="B1150" i="1" s="1"/>
  <c r="A1149" i="1"/>
  <c r="B1149" i="1" s="1"/>
  <c r="A1148" i="1"/>
  <c r="B1148" i="1" s="1"/>
  <c r="A1147" i="1"/>
  <c r="B1147" i="1" s="1"/>
  <c r="A1146" i="1"/>
  <c r="B1146" i="1" s="1"/>
  <c r="A1145" i="1"/>
  <c r="B1145" i="1" s="1"/>
  <c r="A1144" i="1"/>
  <c r="B1144" i="1" s="1"/>
  <c r="A1143" i="1"/>
  <c r="B1143" i="1" s="1"/>
  <c r="A1142" i="1"/>
  <c r="B1142" i="1" s="1"/>
  <c r="A1141" i="1"/>
  <c r="B1141" i="1" s="1"/>
  <c r="A1140" i="1"/>
  <c r="B1140" i="1" s="1"/>
  <c r="A1139" i="1"/>
  <c r="B1139" i="1" s="1"/>
  <c r="A1138" i="1"/>
  <c r="B1138" i="1" s="1"/>
  <c r="A1137" i="1"/>
  <c r="B1137" i="1" s="1"/>
  <c r="A1136" i="1"/>
  <c r="B1136" i="1" s="1"/>
  <c r="A1135" i="1"/>
  <c r="B1135" i="1" s="1"/>
  <c r="A1134" i="1"/>
  <c r="B1134" i="1" s="1"/>
  <c r="A1133" i="1"/>
  <c r="B1133" i="1" s="1"/>
  <c r="A1132" i="1"/>
  <c r="B1132" i="1" s="1"/>
  <c r="A1131" i="1"/>
  <c r="B1131" i="1" s="1"/>
  <c r="A1130" i="1"/>
  <c r="B1130" i="1" s="1"/>
  <c r="A1129" i="1"/>
  <c r="B1129" i="1" s="1"/>
  <c r="A1128" i="1"/>
  <c r="B1128" i="1" s="1"/>
  <c r="A1127" i="1"/>
  <c r="B1127" i="1" s="1"/>
  <c r="A1126" i="1"/>
  <c r="B1126" i="1" s="1"/>
  <c r="A1125" i="1"/>
  <c r="B1125" i="1" s="1"/>
  <c r="A1124" i="1"/>
  <c r="B1124" i="1" s="1"/>
  <c r="A1123" i="1"/>
  <c r="B1123" i="1" s="1"/>
  <c r="A1122" i="1"/>
  <c r="B1122" i="1" s="1"/>
  <c r="A1121" i="1"/>
  <c r="B1121" i="1" s="1"/>
  <c r="A1120" i="1"/>
  <c r="B1120" i="1" s="1"/>
  <c r="A1119" i="1"/>
  <c r="B1119" i="1" s="1"/>
  <c r="A1118" i="1"/>
  <c r="B1118" i="1" s="1"/>
  <c r="A1117" i="1"/>
  <c r="B1117" i="1" s="1"/>
  <c r="A1116" i="1"/>
  <c r="B1116" i="1" s="1"/>
  <c r="A1115" i="1"/>
  <c r="B1115" i="1" s="1"/>
  <c r="A1114" i="1"/>
  <c r="B1114" i="1" s="1"/>
  <c r="A1113" i="1"/>
  <c r="B1113" i="1" s="1"/>
  <c r="A1112" i="1"/>
  <c r="B1112" i="1" s="1"/>
  <c r="A1111" i="1"/>
  <c r="B1111" i="1" s="1"/>
  <c r="A1110" i="1"/>
  <c r="B1110" i="1" s="1"/>
  <c r="A1109" i="1"/>
  <c r="B1109" i="1" s="1"/>
  <c r="A1108" i="1"/>
  <c r="B1108" i="1" s="1"/>
  <c r="A1107" i="1"/>
  <c r="B1107" i="1" s="1"/>
  <c r="A1106" i="1"/>
  <c r="B1106" i="1" s="1"/>
  <c r="A1105" i="1"/>
  <c r="B1105" i="1" s="1"/>
  <c r="A1104" i="1"/>
  <c r="B1104" i="1" s="1"/>
  <c r="A1103" i="1"/>
  <c r="B1103" i="1" s="1"/>
  <c r="A1102" i="1"/>
  <c r="B1102" i="1" s="1"/>
  <c r="A1101" i="1"/>
  <c r="B1101" i="1" s="1"/>
  <c r="A1100" i="1"/>
  <c r="B1100" i="1" s="1"/>
  <c r="A1099" i="1"/>
  <c r="B1099" i="1" s="1"/>
  <c r="A1098" i="1"/>
  <c r="B1098" i="1" s="1"/>
  <c r="A1097" i="1"/>
  <c r="B1097" i="1" s="1"/>
  <c r="A1096" i="1"/>
  <c r="B1096" i="1" s="1"/>
  <c r="A1095" i="1"/>
  <c r="B1095" i="1" s="1"/>
  <c r="A1094" i="1"/>
  <c r="B1094" i="1" s="1"/>
  <c r="A1093" i="1"/>
  <c r="B1093" i="1" s="1"/>
  <c r="A1092" i="1"/>
  <c r="B1092" i="1" s="1"/>
  <c r="A1091" i="1"/>
  <c r="B1091" i="1" s="1"/>
  <c r="A1090" i="1"/>
  <c r="B1090" i="1" s="1"/>
  <c r="A1089" i="1"/>
  <c r="B1089" i="1" s="1"/>
  <c r="A1088" i="1"/>
  <c r="B1088" i="1" s="1"/>
  <c r="A1087" i="1"/>
  <c r="B1087" i="1" s="1"/>
  <c r="A1086" i="1"/>
  <c r="B1086" i="1" s="1"/>
  <c r="A1085" i="1"/>
  <c r="B1085" i="1" s="1"/>
  <c r="A1084" i="1"/>
  <c r="B1084" i="1" s="1"/>
  <c r="A1083" i="1"/>
  <c r="B1083" i="1" s="1"/>
  <c r="A1082" i="1"/>
  <c r="B1082" i="1" s="1"/>
  <c r="A1081" i="1"/>
  <c r="B1081" i="1" s="1"/>
  <c r="A1080" i="1"/>
  <c r="B1080" i="1" s="1"/>
  <c r="A1079" i="1"/>
  <c r="B1079" i="1" s="1"/>
  <c r="A1078" i="1"/>
  <c r="B1078" i="1" s="1"/>
  <c r="A1077" i="1"/>
  <c r="B1077" i="1" s="1"/>
  <c r="A1076" i="1"/>
  <c r="B1076" i="1" s="1"/>
  <c r="A1075" i="1"/>
  <c r="B1075" i="1" s="1"/>
  <c r="A1074" i="1"/>
  <c r="B1074" i="1" s="1"/>
  <c r="A1073" i="1"/>
  <c r="B1073" i="1" s="1"/>
  <c r="A1072" i="1"/>
  <c r="B1072" i="1" s="1"/>
  <c r="A1071" i="1"/>
  <c r="B1071" i="1" s="1"/>
  <c r="A1070" i="1"/>
  <c r="B1070" i="1" s="1"/>
  <c r="A1069" i="1"/>
  <c r="B1069" i="1" s="1"/>
  <c r="A1068" i="1"/>
  <c r="B1068" i="1" s="1"/>
  <c r="A1067" i="1"/>
  <c r="B1067" i="1" s="1"/>
  <c r="A1066" i="1"/>
  <c r="B1066" i="1" s="1"/>
  <c r="A1065" i="1"/>
  <c r="B1065" i="1" s="1"/>
  <c r="A1064" i="1"/>
  <c r="B1064" i="1" s="1"/>
  <c r="A1063" i="1"/>
  <c r="B1063" i="1" s="1"/>
  <c r="A1062" i="1"/>
  <c r="B1062" i="1" s="1"/>
  <c r="A1061" i="1"/>
  <c r="B1061" i="1" s="1"/>
  <c r="A1060" i="1"/>
  <c r="B1060" i="1" s="1"/>
  <c r="A1059" i="1"/>
  <c r="B1059" i="1" s="1"/>
  <c r="A1058" i="1"/>
  <c r="B1058" i="1" s="1"/>
  <c r="A1057" i="1"/>
  <c r="B1057" i="1" s="1"/>
  <c r="A1056" i="1"/>
  <c r="B1056" i="1" s="1"/>
  <c r="A1055" i="1"/>
  <c r="B1055" i="1" s="1"/>
  <c r="A1054" i="1"/>
  <c r="B1054" i="1" s="1"/>
  <c r="A1053" i="1"/>
  <c r="B1053" i="1" s="1"/>
  <c r="A1052" i="1"/>
  <c r="B1052" i="1" s="1"/>
  <c r="A1051" i="1"/>
  <c r="B1051" i="1" s="1"/>
  <c r="A1050" i="1"/>
  <c r="B1050" i="1" s="1"/>
  <c r="A1049" i="1"/>
  <c r="B1049" i="1" s="1"/>
  <c r="A1048" i="1"/>
  <c r="B1048" i="1" s="1"/>
  <c r="A1047" i="1"/>
  <c r="B1047" i="1" s="1"/>
  <c r="A1046" i="1"/>
  <c r="B1046" i="1" s="1"/>
  <c r="A1045" i="1"/>
  <c r="B1045" i="1" s="1"/>
  <c r="A1044" i="1"/>
  <c r="B1044" i="1" s="1"/>
  <c r="A1043" i="1"/>
  <c r="B1043" i="1" s="1"/>
  <c r="A1042" i="1"/>
  <c r="B1042" i="1" s="1"/>
  <c r="A1041" i="1"/>
  <c r="B1041" i="1" s="1"/>
  <c r="A1040" i="1"/>
  <c r="B1040" i="1" s="1"/>
  <c r="A1039" i="1"/>
  <c r="B1039" i="1" s="1"/>
  <c r="A1038" i="1"/>
  <c r="B1038" i="1" s="1"/>
  <c r="A1037" i="1"/>
  <c r="B1037" i="1" s="1"/>
  <c r="A1036" i="1"/>
  <c r="B1036" i="1" s="1"/>
  <c r="A1035" i="1"/>
  <c r="B1035" i="1" s="1"/>
  <c r="A1034" i="1"/>
  <c r="B1034" i="1" s="1"/>
  <c r="A1033" i="1"/>
  <c r="B1033" i="1" s="1"/>
  <c r="A1032" i="1"/>
  <c r="B1032" i="1" s="1"/>
  <c r="A1031" i="1"/>
  <c r="B1031" i="1" s="1"/>
  <c r="A1030" i="1"/>
  <c r="B1030" i="1" s="1"/>
  <c r="A1029" i="1"/>
  <c r="B1029" i="1" s="1"/>
  <c r="A1028" i="1"/>
  <c r="B1028" i="1" s="1"/>
  <c r="A1027" i="1"/>
  <c r="B1027" i="1" s="1"/>
  <c r="A1026" i="1"/>
  <c r="B1026" i="1" s="1"/>
  <c r="A1025" i="1"/>
  <c r="B1025" i="1" s="1"/>
  <c r="A1024" i="1"/>
  <c r="B1024" i="1" s="1"/>
  <c r="A1023" i="1"/>
  <c r="B1023" i="1" s="1"/>
  <c r="A1022" i="1"/>
  <c r="B1022" i="1" s="1"/>
  <c r="A1021" i="1"/>
  <c r="B1021" i="1" s="1"/>
  <c r="A1020" i="1"/>
  <c r="B1020" i="1" s="1"/>
  <c r="A1019" i="1"/>
  <c r="B1019" i="1" s="1"/>
  <c r="A1018" i="1"/>
  <c r="B1018" i="1" s="1"/>
  <c r="A1017" i="1"/>
  <c r="B1017" i="1" s="1"/>
  <c r="A1016" i="1"/>
  <c r="B1016" i="1" s="1"/>
  <c r="A1015" i="1"/>
  <c r="B1015" i="1" s="1"/>
  <c r="A1014" i="1"/>
  <c r="B1014" i="1" s="1"/>
  <c r="A1013" i="1"/>
  <c r="B1013" i="1" s="1"/>
  <c r="A1012" i="1"/>
  <c r="B1012" i="1" s="1"/>
  <c r="A1011" i="1"/>
  <c r="B1011" i="1" s="1"/>
  <c r="A1010" i="1"/>
  <c r="B1010" i="1" s="1"/>
  <c r="A1009" i="1"/>
  <c r="B1009" i="1" s="1"/>
  <c r="A1008" i="1"/>
  <c r="B1008" i="1" s="1"/>
  <c r="A1007" i="1"/>
  <c r="B1007" i="1" s="1"/>
  <c r="A1006" i="1"/>
  <c r="B1006" i="1" s="1"/>
  <c r="A1005" i="1"/>
  <c r="B1005" i="1" s="1"/>
  <c r="A1004" i="1"/>
  <c r="B1004" i="1" s="1"/>
  <c r="A1003" i="1"/>
  <c r="B1003" i="1" s="1"/>
  <c r="A1002" i="1"/>
  <c r="B1002" i="1" s="1"/>
  <c r="A1001" i="1"/>
  <c r="B1001" i="1" s="1"/>
  <c r="A1000" i="1"/>
  <c r="B1000" i="1" s="1"/>
  <c r="A999" i="1"/>
  <c r="B999" i="1" s="1"/>
  <c r="A998" i="1"/>
  <c r="B998" i="1" s="1"/>
  <c r="A997" i="1"/>
  <c r="B997" i="1" s="1"/>
  <c r="A996" i="1"/>
  <c r="B996" i="1" s="1"/>
  <c r="A995" i="1"/>
  <c r="B995" i="1" s="1"/>
  <c r="A994" i="1"/>
  <c r="B994" i="1" s="1"/>
  <c r="A993" i="1"/>
  <c r="B993" i="1" s="1"/>
  <c r="A992" i="1"/>
  <c r="B992" i="1" s="1"/>
  <c r="A991" i="1"/>
  <c r="B991" i="1" s="1"/>
  <c r="A990" i="1"/>
  <c r="B990" i="1" s="1"/>
  <c r="A989" i="1"/>
  <c r="B989" i="1" s="1"/>
  <c r="A988" i="1"/>
  <c r="B988" i="1" s="1"/>
  <c r="A987" i="1"/>
  <c r="B987" i="1" s="1"/>
  <c r="A986" i="1"/>
  <c r="B986" i="1" s="1"/>
  <c r="A985" i="1"/>
  <c r="B985" i="1" s="1"/>
  <c r="A984" i="1"/>
  <c r="B984" i="1" s="1"/>
  <c r="A983" i="1"/>
  <c r="B983" i="1" s="1"/>
  <c r="A982" i="1"/>
  <c r="B982" i="1" s="1"/>
  <c r="A981" i="1"/>
  <c r="B981" i="1" s="1"/>
  <c r="A980" i="1"/>
  <c r="B980" i="1" s="1"/>
  <c r="A979" i="1"/>
  <c r="B979" i="1" s="1"/>
  <c r="A978" i="1"/>
  <c r="B978" i="1" s="1"/>
  <c r="A977" i="1"/>
  <c r="B977" i="1" s="1"/>
  <c r="A976" i="1"/>
  <c r="B976" i="1" s="1"/>
  <c r="A975" i="1"/>
  <c r="B975" i="1" s="1"/>
  <c r="A974" i="1"/>
  <c r="B974" i="1" s="1"/>
  <c r="A973" i="1"/>
  <c r="B973" i="1" s="1"/>
  <c r="A972" i="1"/>
  <c r="B972" i="1" s="1"/>
  <c r="A971" i="1"/>
  <c r="B971" i="1" s="1"/>
  <c r="A970" i="1"/>
  <c r="B970" i="1" s="1"/>
  <c r="A969" i="1"/>
  <c r="B969" i="1" s="1"/>
  <c r="A968" i="1"/>
  <c r="B968" i="1" s="1"/>
  <c r="A967" i="1"/>
  <c r="B967" i="1" s="1"/>
  <c r="A966" i="1"/>
  <c r="B966" i="1" s="1"/>
  <c r="A965" i="1"/>
  <c r="B965" i="1" s="1"/>
  <c r="A964" i="1"/>
  <c r="B964" i="1" s="1"/>
  <c r="A963" i="1"/>
  <c r="B963" i="1" s="1"/>
  <c r="A962" i="1"/>
  <c r="B962" i="1" s="1"/>
  <c r="A961" i="1"/>
  <c r="B961" i="1" s="1"/>
  <c r="A960" i="1"/>
  <c r="B960" i="1" s="1"/>
  <c r="A959" i="1"/>
  <c r="B959" i="1" s="1"/>
  <c r="A958" i="1"/>
  <c r="B958" i="1" s="1"/>
  <c r="A957" i="1"/>
  <c r="B957" i="1" s="1"/>
  <c r="A956" i="1"/>
  <c r="B956" i="1" s="1"/>
  <c r="A955" i="1"/>
  <c r="B955" i="1" s="1"/>
  <c r="A954" i="1"/>
  <c r="B954" i="1" s="1"/>
  <c r="A953" i="1"/>
  <c r="B953" i="1" s="1"/>
  <c r="A952" i="1"/>
  <c r="B952" i="1" s="1"/>
  <c r="A951" i="1"/>
  <c r="B951" i="1" s="1"/>
  <c r="A950" i="1"/>
  <c r="B950" i="1" s="1"/>
  <c r="A949" i="1"/>
  <c r="B949" i="1" s="1"/>
  <c r="A948" i="1"/>
  <c r="B948" i="1" s="1"/>
  <c r="A947" i="1"/>
  <c r="B947" i="1" s="1"/>
  <c r="A946" i="1"/>
  <c r="B946" i="1" s="1"/>
  <c r="A945" i="1"/>
  <c r="B945" i="1" s="1"/>
  <c r="A944" i="1"/>
  <c r="B944" i="1" s="1"/>
  <c r="A943" i="1"/>
  <c r="B943" i="1" s="1"/>
  <c r="A942" i="1"/>
  <c r="B942" i="1" s="1"/>
  <c r="A941" i="1"/>
  <c r="B941" i="1" s="1"/>
  <c r="A940" i="1"/>
  <c r="B940" i="1" s="1"/>
  <c r="A939" i="1"/>
  <c r="B939" i="1" s="1"/>
  <c r="A938" i="1"/>
  <c r="B938" i="1" s="1"/>
  <c r="A937" i="1"/>
  <c r="B937" i="1" s="1"/>
  <c r="A936" i="1"/>
  <c r="B936" i="1" s="1"/>
  <c r="A935" i="1"/>
  <c r="B935" i="1" s="1"/>
  <c r="A934" i="1"/>
  <c r="B934" i="1" s="1"/>
  <c r="A933" i="1"/>
  <c r="B933" i="1" s="1"/>
  <c r="A932" i="1"/>
  <c r="B932" i="1" s="1"/>
  <c r="A931" i="1"/>
  <c r="B931" i="1" s="1"/>
  <c r="A930" i="1"/>
  <c r="B930" i="1" s="1"/>
  <c r="A929" i="1"/>
  <c r="B929" i="1" s="1"/>
  <c r="A928" i="1"/>
  <c r="B928" i="1" s="1"/>
  <c r="A927" i="1"/>
  <c r="B927" i="1" s="1"/>
  <c r="A926" i="1"/>
  <c r="B926" i="1" s="1"/>
  <c r="A925" i="1"/>
  <c r="B925" i="1" s="1"/>
  <c r="A924" i="1"/>
  <c r="B924" i="1" s="1"/>
  <c r="A923" i="1"/>
  <c r="B923" i="1" s="1"/>
  <c r="A922" i="1"/>
  <c r="B922" i="1" s="1"/>
  <c r="A921" i="1"/>
  <c r="B921" i="1" s="1"/>
  <c r="A920" i="1"/>
  <c r="B920" i="1" s="1"/>
  <c r="A919" i="1"/>
  <c r="B919" i="1" s="1"/>
  <c r="A918" i="1"/>
  <c r="B918" i="1" s="1"/>
  <c r="A917" i="1"/>
  <c r="B917" i="1" s="1"/>
  <c r="A916" i="1"/>
  <c r="B916" i="1" s="1"/>
  <c r="A915" i="1"/>
  <c r="B915" i="1" s="1"/>
  <c r="A914" i="1"/>
  <c r="B914" i="1" s="1"/>
  <c r="A913" i="1"/>
  <c r="B913" i="1" s="1"/>
  <c r="A912" i="1"/>
  <c r="B912" i="1" s="1"/>
  <c r="A911" i="1"/>
  <c r="B911" i="1" s="1"/>
  <c r="A910" i="1"/>
  <c r="B910" i="1" s="1"/>
  <c r="A909" i="1"/>
  <c r="B909" i="1" s="1"/>
  <c r="A908" i="1"/>
  <c r="B908" i="1" s="1"/>
  <c r="A907" i="1"/>
  <c r="B907" i="1" s="1"/>
  <c r="A906" i="1"/>
  <c r="B906" i="1" s="1"/>
  <c r="A905" i="1"/>
  <c r="B905" i="1" s="1"/>
  <c r="A904" i="1"/>
  <c r="B904" i="1" s="1"/>
  <c r="A903" i="1"/>
  <c r="B903" i="1" s="1"/>
  <c r="A902" i="1"/>
  <c r="B902" i="1" s="1"/>
  <c r="A901" i="1"/>
  <c r="B901" i="1" s="1"/>
  <c r="A900" i="1"/>
  <c r="B900" i="1" s="1"/>
  <c r="A899" i="1"/>
  <c r="B899" i="1" s="1"/>
  <c r="A898" i="1"/>
  <c r="B898" i="1" s="1"/>
  <c r="A897" i="1"/>
  <c r="B897" i="1" s="1"/>
  <c r="A896" i="1"/>
  <c r="B896" i="1" s="1"/>
  <c r="A895" i="1"/>
  <c r="B895" i="1" s="1"/>
  <c r="A894" i="1"/>
  <c r="B894" i="1" s="1"/>
  <c r="A893" i="1"/>
  <c r="B893" i="1" s="1"/>
  <c r="A892" i="1"/>
  <c r="B892" i="1" s="1"/>
  <c r="A891" i="1"/>
  <c r="B891" i="1" s="1"/>
  <c r="A890" i="1"/>
  <c r="B890" i="1" s="1"/>
  <c r="A889" i="1"/>
  <c r="B889" i="1" s="1"/>
  <c r="A888" i="1"/>
  <c r="B888" i="1" s="1"/>
  <c r="A887" i="1"/>
  <c r="B887" i="1" s="1"/>
  <c r="A886" i="1"/>
  <c r="B886" i="1" s="1"/>
  <c r="A885" i="1"/>
  <c r="B885" i="1" s="1"/>
  <c r="A884" i="1"/>
  <c r="B884" i="1" s="1"/>
  <c r="A883" i="1"/>
  <c r="B883" i="1" s="1"/>
  <c r="A882" i="1"/>
  <c r="B882" i="1" s="1"/>
  <c r="A881" i="1"/>
  <c r="B881" i="1" s="1"/>
  <c r="A880" i="1"/>
  <c r="B880" i="1" s="1"/>
  <c r="A879" i="1"/>
  <c r="B879" i="1" s="1"/>
  <c r="A878" i="1"/>
  <c r="B878" i="1" s="1"/>
  <c r="A877" i="1"/>
  <c r="B877" i="1" s="1"/>
  <c r="A876" i="1"/>
  <c r="B876" i="1" s="1"/>
  <c r="A875" i="1"/>
  <c r="B875" i="1" s="1"/>
  <c r="A874" i="1"/>
  <c r="B874" i="1" s="1"/>
  <c r="A873" i="1"/>
  <c r="B873" i="1" s="1"/>
  <c r="A872" i="1"/>
  <c r="B872" i="1" s="1"/>
  <c r="A871" i="1"/>
  <c r="B871" i="1" s="1"/>
  <c r="A870" i="1"/>
  <c r="B870" i="1" s="1"/>
  <c r="A869" i="1"/>
  <c r="B869" i="1" s="1"/>
  <c r="A868" i="1"/>
  <c r="B868" i="1" s="1"/>
  <c r="A867" i="1"/>
  <c r="B867" i="1" s="1"/>
  <c r="A866" i="1"/>
  <c r="B866" i="1" s="1"/>
  <c r="A865" i="1"/>
  <c r="B865" i="1" s="1"/>
  <c r="A864" i="1"/>
  <c r="B864" i="1" s="1"/>
  <c r="A863" i="1"/>
  <c r="B863" i="1" s="1"/>
  <c r="A862" i="1"/>
  <c r="B862" i="1" s="1"/>
  <c r="A861" i="1"/>
  <c r="B861" i="1" s="1"/>
  <c r="A860" i="1"/>
  <c r="B860" i="1" s="1"/>
  <c r="A859" i="1"/>
  <c r="B859" i="1" s="1"/>
  <c r="A858" i="1"/>
  <c r="B858" i="1" s="1"/>
  <c r="A857" i="1"/>
  <c r="B857" i="1" s="1"/>
  <c r="A856" i="1"/>
  <c r="B856" i="1" s="1"/>
  <c r="A855" i="1"/>
  <c r="B855" i="1" s="1"/>
  <c r="A854" i="1"/>
  <c r="B854" i="1" s="1"/>
  <c r="A853" i="1"/>
  <c r="B853" i="1" s="1"/>
  <c r="A852" i="1"/>
  <c r="B852" i="1" s="1"/>
  <c r="A851" i="1"/>
  <c r="B851" i="1" s="1"/>
  <c r="A850" i="1"/>
  <c r="B850" i="1" s="1"/>
  <c r="A849" i="1"/>
  <c r="B849" i="1" s="1"/>
  <c r="A848" i="1"/>
  <c r="B848" i="1" s="1"/>
  <c r="A847" i="1"/>
  <c r="B847" i="1" s="1"/>
  <c r="A846" i="1"/>
  <c r="B846" i="1" s="1"/>
  <c r="A845" i="1"/>
  <c r="B845" i="1" s="1"/>
  <c r="A844" i="1"/>
  <c r="B844" i="1" s="1"/>
  <c r="A843" i="1"/>
  <c r="B843" i="1" s="1"/>
  <c r="A842" i="1"/>
  <c r="B842" i="1" s="1"/>
  <c r="A841" i="1"/>
  <c r="B841" i="1" s="1"/>
  <c r="A840" i="1"/>
  <c r="B840" i="1" s="1"/>
  <c r="A839" i="1"/>
  <c r="B839" i="1" s="1"/>
  <c r="A838" i="1"/>
  <c r="B838" i="1" s="1"/>
  <c r="A837" i="1"/>
  <c r="B837" i="1" s="1"/>
  <c r="A836" i="1"/>
  <c r="B836" i="1" s="1"/>
  <c r="A835" i="1"/>
  <c r="B835" i="1" s="1"/>
  <c r="A834" i="1"/>
  <c r="B834" i="1" s="1"/>
  <c r="A833" i="1"/>
  <c r="B833" i="1" s="1"/>
  <c r="A832" i="1"/>
  <c r="B832" i="1" s="1"/>
  <c r="A831" i="1"/>
  <c r="B831" i="1" s="1"/>
  <c r="A830" i="1"/>
  <c r="B830" i="1" s="1"/>
  <c r="A829" i="1"/>
  <c r="B829" i="1" s="1"/>
  <c r="A828" i="1"/>
  <c r="B828" i="1" s="1"/>
  <c r="A827" i="1"/>
  <c r="B827" i="1" s="1"/>
  <c r="A826" i="1"/>
  <c r="B826" i="1" s="1"/>
  <c r="A825" i="1"/>
  <c r="B825" i="1" s="1"/>
  <c r="A824" i="1"/>
  <c r="B824" i="1" s="1"/>
  <c r="A823" i="1"/>
  <c r="B823" i="1" s="1"/>
  <c r="A822" i="1"/>
  <c r="B822" i="1" s="1"/>
  <c r="A821" i="1"/>
  <c r="B821" i="1" s="1"/>
  <c r="A820" i="1"/>
  <c r="B820" i="1" s="1"/>
  <c r="A819" i="1"/>
  <c r="B819" i="1" s="1"/>
  <c r="A818" i="1"/>
  <c r="B818" i="1" s="1"/>
  <c r="A817" i="1"/>
  <c r="B817" i="1" s="1"/>
  <c r="A816" i="1"/>
  <c r="B816" i="1" s="1"/>
  <c r="A815" i="1"/>
  <c r="B815" i="1" s="1"/>
  <c r="A814" i="1"/>
  <c r="B814" i="1" s="1"/>
  <c r="A813" i="1"/>
  <c r="B813" i="1" s="1"/>
  <c r="A812" i="1"/>
  <c r="B812" i="1" s="1"/>
  <c r="A811" i="1"/>
  <c r="B811" i="1" s="1"/>
  <c r="A810" i="1"/>
  <c r="B810" i="1" s="1"/>
  <c r="A809" i="1"/>
  <c r="B809" i="1" s="1"/>
  <c r="A808" i="1"/>
  <c r="B808" i="1" s="1"/>
  <c r="A807" i="1"/>
  <c r="B807" i="1" s="1"/>
  <c r="A806" i="1"/>
  <c r="B806" i="1" s="1"/>
  <c r="A805" i="1"/>
  <c r="B805" i="1" s="1"/>
  <c r="A804" i="1"/>
  <c r="B804" i="1" s="1"/>
  <c r="A803" i="1"/>
  <c r="B803" i="1" s="1"/>
  <c r="A802" i="1"/>
  <c r="B802" i="1" s="1"/>
  <c r="A801" i="1"/>
  <c r="B801" i="1" s="1"/>
  <c r="A800" i="1"/>
  <c r="B800" i="1" s="1"/>
  <c r="A799" i="1"/>
  <c r="B799" i="1" s="1"/>
  <c r="A798" i="1"/>
  <c r="B798" i="1" s="1"/>
  <c r="A797" i="1"/>
  <c r="B797" i="1" s="1"/>
  <c r="A796" i="1"/>
  <c r="B796" i="1" s="1"/>
  <c r="A795" i="1"/>
  <c r="B795" i="1" s="1"/>
  <c r="A794" i="1"/>
  <c r="B794" i="1" s="1"/>
  <c r="A793" i="1"/>
  <c r="B793" i="1" s="1"/>
  <c r="A792" i="1"/>
  <c r="B792" i="1" s="1"/>
  <c r="A791" i="1"/>
  <c r="B791" i="1" s="1"/>
  <c r="A790" i="1"/>
  <c r="B790" i="1" s="1"/>
  <c r="A789" i="1"/>
  <c r="B789" i="1" s="1"/>
  <c r="A788" i="1"/>
  <c r="B788" i="1" s="1"/>
  <c r="A787" i="1"/>
  <c r="B787" i="1" s="1"/>
  <c r="A786" i="1"/>
  <c r="B786" i="1" s="1"/>
  <c r="A785" i="1"/>
  <c r="B785" i="1" s="1"/>
  <c r="A784" i="1"/>
  <c r="B784" i="1" s="1"/>
  <c r="A783" i="1"/>
  <c r="B783" i="1" s="1"/>
  <c r="A782" i="1"/>
  <c r="B782" i="1" s="1"/>
  <c r="A781" i="1"/>
  <c r="B781" i="1" s="1"/>
  <c r="A780" i="1"/>
  <c r="B780" i="1" s="1"/>
  <c r="A779" i="1"/>
  <c r="B779" i="1" s="1"/>
  <c r="A778" i="1"/>
  <c r="B778" i="1" s="1"/>
  <c r="A777" i="1"/>
  <c r="B777" i="1" s="1"/>
  <c r="A776" i="1"/>
  <c r="B776" i="1" s="1"/>
  <c r="A775" i="1"/>
  <c r="B775" i="1" s="1"/>
  <c r="A774" i="1"/>
  <c r="B774" i="1" s="1"/>
  <c r="A773" i="1"/>
  <c r="B773" i="1" s="1"/>
  <c r="A772" i="1"/>
  <c r="B772" i="1" s="1"/>
  <c r="A771" i="1"/>
  <c r="B771" i="1" s="1"/>
  <c r="A770" i="1"/>
  <c r="B770" i="1" s="1"/>
  <c r="A769" i="1"/>
  <c r="B769" i="1" s="1"/>
  <c r="A768" i="1"/>
  <c r="B768" i="1" s="1"/>
  <c r="A767" i="1"/>
  <c r="B767" i="1" s="1"/>
  <c r="A766" i="1"/>
  <c r="B766" i="1" s="1"/>
  <c r="A765" i="1"/>
  <c r="B765" i="1" s="1"/>
  <c r="A764" i="1"/>
  <c r="B764" i="1" s="1"/>
  <c r="A763" i="1"/>
  <c r="B763" i="1" s="1"/>
  <c r="A762" i="1"/>
  <c r="B762" i="1" s="1"/>
  <c r="A761" i="1"/>
  <c r="B761" i="1" s="1"/>
  <c r="A760" i="1"/>
  <c r="B760" i="1" s="1"/>
  <c r="A759" i="1"/>
  <c r="B759" i="1" s="1"/>
  <c r="A758" i="1"/>
  <c r="B758" i="1" s="1"/>
  <c r="A757" i="1"/>
  <c r="B757" i="1" s="1"/>
  <c r="A756" i="1"/>
  <c r="B756" i="1" s="1"/>
  <c r="A755" i="1"/>
  <c r="B755" i="1" s="1"/>
  <c r="A754" i="1"/>
  <c r="B754" i="1" s="1"/>
  <c r="A751" i="1"/>
  <c r="B751" i="1" s="1"/>
  <c r="A750" i="1"/>
  <c r="B750" i="1" s="1"/>
  <c r="A749" i="1"/>
  <c r="B749" i="1" s="1"/>
  <c r="A748" i="1"/>
  <c r="B748" i="1" s="1"/>
  <c r="A747" i="1"/>
  <c r="B747" i="1" s="1"/>
  <c r="A746" i="1"/>
  <c r="B746" i="1" s="1"/>
  <c r="A745" i="1"/>
  <c r="B745" i="1" s="1"/>
  <c r="A743" i="1"/>
  <c r="B743" i="1" s="1"/>
  <c r="A742" i="1"/>
  <c r="B742" i="1" s="1"/>
  <c r="A741" i="1"/>
  <c r="B741" i="1" s="1"/>
  <c r="A739" i="1"/>
  <c r="B739" i="1" s="1"/>
  <c r="A737" i="1"/>
  <c r="B737" i="1" s="1"/>
  <c r="A736" i="1"/>
  <c r="B736" i="1" s="1"/>
  <c r="A735" i="1"/>
  <c r="B735" i="1" s="1"/>
  <c r="A733" i="1"/>
  <c r="B733" i="1" s="1"/>
  <c r="A732" i="1"/>
  <c r="B732" i="1" s="1"/>
  <c r="A731" i="1"/>
  <c r="B731" i="1" s="1"/>
  <c r="A729" i="1"/>
  <c r="B729" i="1" s="1"/>
  <c r="A728" i="1"/>
  <c r="B728" i="1" s="1"/>
  <c r="A720" i="1"/>
  <c r="B720" i="1" s="1"/>
  <c r="A718" i="1"/>
  <c r="B718" i="1" s="1"/>
  <c r="A716" i="1"/>
  <c r="B716" i="1" s="1"/>
  <c r="A714" i="1"/>
  <c r="B714" i="1" s="1"/>
  <c r="A713" i="1"/>
  <c r="B713" i="1" s="1"/>
  <c r="A711" i="1"/>
  <c r="B711" i="1" s="1"/>
  <c r="A710" i="1"/>
  <c r="B710" i="1" s="1"/>
  <c r="A709" i="1"/>
  <c r="B709" i="1" s="1"/>
  <c r="A707" i="1"/>
  <c r="B707" i="1" s="1"/>
  <c r="A705" i="1"/>
  <c r="B705" i="1" s="1"/>
  <c r="A703" i="1"/>
  <c r="B703" i="1" s="1"/>
  <c r="A702" i="1"/>
  <c r="B702" i="1" s="1"/>
  <c r="A701" i="1"/>
  <c r="B701" i="1" s="1"/>
  <c r="A700" i="1"/>
  <c r="B700" i="1" s="1"/>
  <c r="A698" i="1"/>
  <c r="B698" i="1" s="1"/>
  <c r="A697" i="1"/>
  <c r="B697" i="1" s="1"/>
  <c r="A695" i="1"/>
  <c r="B695" i="1" s="1"/>
  <c r="A694" i="1"/>
  <c r="B694" i="1" s="1"/>
  <c r="A693" i="1"/>
  <c r="B693" i="1" s="1"/>
  <c r="A690" i="1"/>
  <c r="B690" i="1" s="1"/>
  <c r="A689" i="1"/>
  <c r="B689" i="1" s="1"/>
  <c r="A688" i="1"/>
  <c r="B688" i="1" s="1"/>
  <c r="A687" i="1"/>
  <c r="B687" i="1" s="1"/>
  <c r="A686" i="1"/>
  <c r="B686" i="1" s="1"/>
  <c r="A685" i="1"/>
  <c r="B685" i="1" s="1"/>
  <c r="A684" i="1"/>
  <c r="B684" i="1" s="1"/>
  <c r="A683" i="1"/>
  <c r="B683" i="1" s="1"/>
  <c r="A682" i="1"/>
  <c r="B682" i="1" s="1"/>
  <c r="A681" i="1"/>
  <c r="B681" i="1" s="1"/>
  <c r="A680" i="1"/>
  <c r="B680" i="1" s="1"/>
  <c r="A679" i="1"/>
  <c r="B679" i="1" s="1"/>
  <c r="A678" i="1"/>
  <c r="B678" i="1" s="1"/>
  <c r="A677" i="1"/>
  <c r="B677" i="1" s="1"/>
  <c r="A676" i="1"/>
  <c r="B676" i="1" s="1"/>
  <c r="A675" i="1"/>
  <c r="B675" i="1" s="1"/>
  <c r="A674" i="1"/>
  <c r="B674" i="1" s="1"/>
  <c r="A673" i="1"/>
  <c r="B673" i="1" s="1"/>
  <c r="A672" i="1"/>
  <c r="B672" i="1" s="1"/>
  <c r="A671" i="1"/>
  <c r="B671" i="1" s="1"/>
  <c r="A670" i="1"/>
  <c r="B670" i="1" s="1"/>
  <c r="A669" i="1"/>
  <c r="B669" i="1" s="1"/>
  <c r="A668" i="1"/>
  <c r="B668" i="1" s="1"/>
  <c r="A667" i="1"/>
  <c r="B667" i="1" s="1"/>
  <c r="A666" i="1"/>
  <c r="B666" i="1" s="1"/>
  <c r="A665" i="1"/>
  <c r="B665" i="1" s="1"/>
  <c r="A664" i="1"/>
  <c r="B664" i="1" s="1"/>
  <c r="A663" i="1"/>
  <c r="B663" i="1" s="1"/>
  <c r="A662" i="1"/>
  <c r="B662" i="1" s="1"/>
  <c r="A661" i="1"/>
  <c r="B661" i="1" s="1"/>
  <c r="A660" i="1"/>
  <c r="B660" i="1" s="1"/>
  <c r="A659" i="1"/>
  <c r="B659" i="1" s="1"/>
  <c r="A658" i="1"/>
  <c r="B658" i="1" s="1"/>
  <c r="A657" i="1"/>
  <c r="B657" i="1" s="1"/>
  <c r="A656" i="1"/>
  <c r="B656" i="1" s="1"/>
  <c r="A655" i="1"/>
  <c r="B655" i="1" s="1"/>
  <c r="A654" i="1"/>
  <c r="B654" i="1" s="1"/>
  <c r="A653" i="1"/>
  <c r="B653" i="1" s="1"/>
  <c r="A652" i="1"/>
  <c r="B652" i="1" s="1"/>
  <c r="A651" i="1"/>
  <c r="B651" i="1" s="1"/>
  <c r="A650" i="1"/>
  <c r="B650" i="1" s="1"/>
  <c r="A649" i="1"/>
  <c r="B649" i="1" s="1"/>
  <c r="A648" i="1"/>
  <c r="B648" i="1" s="1"/>
  <c r="A647" i="1"/>
  <c r="B647" i="1" s="1"/>
  <c r="A646" i="1"/>
  <c r="B646" i="1" s="1"/>
  <c r="A645" i="1"/>
  <c r="B645" i="1" s="1"/>
  <c r="A644" i="1"/>
  <c r="B644" i="1" s="1"/>
  <c r="A643" i="1"/>
  <c r="B643" i="1" s="1"/>
  <c r="A642" i="1"/>
  <c r="B642" i="1" s="1"/>
  <c r="A641" i="1"/>
  <c r="B641" i="1" s="1"/>
  <c r="A640" i="1"/>
  <c r="B640" i="1" s="1"/>
  <c r="A639" i="1"/>
  <c r="B639" i="1" s="1"/>
  <c r="A638" i="1"/>
  <c r="B638" i="1" s="1"/>
  <c r="A637" i="1"/>
  <c r="B637" i="1" s="1"/>
  <c r="A636" i="1"/>
  <c r="B636" i="1" s="1"/>
  <c r="A635" i="1"/>
  <c r="B635" i="1" s="1"/>
  <c r="A634" i="1"/>
  <c r="B634" i="1" s="1"/>
  <c r="A633" i="1"/>
  <c r="B633" i="1" s="1"/>
  <c r="A632" i="1"/>
  <c r="B632" i="1" s="1"/>
  <c r="A631" i="1"/>
  <c r="B631" i="1" s="1"/>
  <c r="A630" i="1"/>
  <c r="B630" i="1" s="1"/>
  <c r="A629" i="1"/>
  <c r="B629" i="1" s="1"/>
  <c r="A628" i="1"/>
  <c r="B628" i="1" s="1"/>
  <c r="A627" i="1"/>
  <c r="B627" i="1" s="1"/>
  <c r="A626" i="1"/>
  <c r="B626" i="1" s="1"/>
  <c r="A625" i="1"/>
  <c r="B625" i="1" s="1"/>
  <c r="A624" i="1"/>
  <c r="B624" i="1" s="1"/>
  <c r="A623" i="1"/>
  <c r="B623" i="1" s="1"/>
  <c r="A622" i="1"/>
  <c r="B622" i="1" s="1"/>
  <c r="A621" i="1"/>
  <c r="B621" i="1" s="1"/>
  <c r="A620" i="1"/>
  <c r="B620" i="1" s="1"/>
  <c r="A619" i="1"/>
  <c r="B619" i="1" s="1"/>
  <c r="A618" i="1"/>
  <c r="B618" i="1" s="1"/>
  <c r="A617" i="1"/>
  <c r="B617" i="1" s="1"/>
  <c r="A616" i="1"/>
  <c r="B616" i="1" s="1"/>
  <c r="A615" i="1"/>
  <c r="B615" i="1" s="1"/>
  <c r="A614" i="1"/>
  <c r="B614" i="1" s="1"/>
  <c r="A613" i="1"/>
  <c r="B613" i="1" s="1"/>
  <c r="A612" i="1"/>
  <c r="B612" i="1" s="1"/>
  <c r="A611" i="1"/>
  <c r="B611" i="1" s="1"/>
  <c r="A610" i="1"/>
  <c r="B610" i="1" s="1"/>
  <c r="A609" i="1"/>
  <c r="B609" i="1" s="1"/>
  <c r="A608" i="1"/>
  <c r="B608" i="1" s="1"/>
  <c r="A607" i="1"/>
  <c r="B607" i="1" s="1"/>
  <c r="A606" i="1"/>
  <c r="B606" i="1" s="1"/>
  <c r="A605" i="1"/>
  <c r="B605" i="1" s="1"/>
  <c r="A604" i="1"/>
  <c r="B604" i="1" s="1"/>
  <c r="A603" i="1"/>
  <c r="B603" i="1" s="1"/>
  <c r="A602" i="1"/>
  <c r="B602" i="1" s="1"/>
  <c r="A601" i="1"/>
  <c r="B601" i="1" s="1"/>
  <c r="A600" i="1"/>
  <c r="B600" i="1" s="1"/>
  <c r="A599" i="1"/>
  <c r="B599" i="1" s="1"/>
  <c r="A598" i="1"/>
  <c r="B598" i="1" s="1"/>
  <c r="A597" i="1"/>
  <c r="B597" i="1" s="1"/>
  <c r="A596" i="1"/>
  <c r="B596" i="1" s="1"/>
  <c r="A595" i="1"/>
  <c r="B595" i="1" s="1"/>
  <c r="A594" i="1"/>
  <c r="B594" i="1" s="1"/>
  <c r="A593" i="1"/>
  <c r="B593" i="1" s="1"/>
  <c r="A592" i="1"/>
  <c r="B592" i="1" s="1"/>
  <c r="A591" i="1"/>
  <c r="B591" i="1" s="1"/>
  <c r="A590" i="1"/>
  <c r="B590" i="1" s="1"/>
  <c r="A589" i="1"/>
  <c r="B589" i="1" s="1"/>
  <c r="A588" i="1"/>
  <c r="B588" i="1" s="1"/>
  <c r="A587" i="1"/>
  <c r="B587" i="1" s="1"/>
  <c r="A586" i="1"/>
  <c r="B586" i="1" s="1"/>
  <c r="A585" i="1"/>
  <c r="B585" i="1" s="1"/>
  <c r="A584" i="1"/>
  <c r="B584" i="1" s="1"/>
  <c r="A583" i="1"/>
  <c r="B583" i="1" s="1"/>
  <c r="A582" i="1"/>
  <c r="B582" i="1" s="1"/>
  <c r="A581" i="1"/>
  <c r="B581" i="1" s="1"/>
  <c r="A580" i="1"/>
  <c r="B580" i="1" s="1"/>
  <c r="A579" i="1"/>
  <c r="B579" i="1" s="1"/>
  <c r="A578" i="1"/>
  <c r="B578" i="1" s="1"/>
  <c r="A577" i="1"/>
  <c r="B577" i="1" s="1"/>
  <c r="A576" i="1"/>
  <c r="B576" i="1" s="1"/>
  <c r="A575" i="1"/>
  <c r="B575" i="1" s="1"/>
  <c r="A574" i="1"/>
  <c r="B574" i="1" s="1"/>
  <c r="A573" i="1"/>
  <c r="B573" i="1" s="1"/>
  <c r="A572" i="1"/>
  <c r="B572" i="1" s="1"/>
  <c r="A571" i="1"/>
  <c r="B571" i="1" s="1"/>
  <c r="A570" i="1"/>
  <c r="B570" i="1" s="1"/>
  <c r="A569" i="1"/>
  <c r="B569" i="1" s="1"/>
  <c r="A568" i="1"/>
  <c r="B568" i="1" s="1"/>
  <c r="A567" i="1"/>
  <c r="B567" i="1" s="1"/>
  <c r="A566" i="1"/>
  <c r="B566" i="1" s="1"/>
  <c r="A565" i="1"/>
  <c r="B565" i="1" s="1"/>
  <c r="A564" i="1"/>
  <c r="B564" i="1" s="1"/>
  <c r="A563" i="1"/>
  <c r="B563" i="1" s="1"/>
  <c r="A562" i="1"/>
  <c r="B562" i="1" s="1"/>
  <c r="A561" i="1"/>
  <c r="B561" i="1" s="1"/>
  <c r="A560" i="1"/>
  <c r="B560" i="1" s="1"/>
  <c r="A559" i="1"/>
  <c r="B559" i="1" s="1"/>
  <c r="A558" i="1"/>
  <c r="B558" i="1" s="1"/>
  <c r="A557" i="1"/>
  <c r="B557" i="1" s="1"/>
  <c r="A556" i="1"/>
  <c r="B556" i="1" s="1"/>
  <c r="A555" i="1"/>
  <c r="B555" i="1" s="1"/>
  <c r="A554" i="1"/>
  <c r="B554" i="1" s="1"/>
  <c r="A553" i="1"/>
  <c r="B553" i="1" s="1"/>
  <c r="A552" i="1"/>
  <c r="B552" i="1" s="1"/>
  <c r="A551" i="1"/>
  <c r="B551" i="1" s="1"/>
  <c r="A550" i="1"/>
  <c r="B550" i="1" s="1"/>
  <c r="A549" i="1"/>
  <c r="B549" i="1" s="1"/>
  <c r="A548" i="1"/>
  <c r="B548" i="1" s="1"/>
  <c r="A547" i="1"/>
  <c r="B547" i="1" s="1"/>
  <c r="A546" i="1"/>
  <c r="B546" i="1" s="1"/>
  <c r="A545" i="1"/>
  <c r="B545" i="1" s="1"/>
  <c r="A544" i="1"/>
  <c r="B544" i="1" s="1"/>
  <c r="A543" i="1"/>
  <c r="B543" i="1" s="1"/>
  <c r="A542" i="1"/>
  <c r="B542" i="1" s="1"/>
  <c r="A541" i="1"/>
  <c r="B541" i="1" s="1"/>
  <c r="A540" i="1"/>
  <c r="B540" i="1" s="1"/>
  <c r="A539" i="1"/>
  <c r="B539" i="1" s="1"/>
  <c r="A538" i="1"/>
  <c r="B538" i="1" s="1"/>
  <c r="A537" i="1"/>
  <c r="B537" i="1" s="1"/>
  <c r="A536" i="1"/>
  <c r="B536" i="1" s="1"/>
  <c r="A535" i="1"/>
  <c r="B535" i="1" s="1"/>
  <c r="A534" i="1"/>
  <c r="B534" i="1" s="1"/>
  <c r="A533" i="1"/>
  <c r="B533" i="1" s="1"/>
  <c r="A532" i="1"/>
  <c r="B532" i="1" s="1"/>
  <c r="A531" i="1"/>
  <c r="B531" i="1" s="1"/>
  <c r="A530" i="1"/>
  <c r="B530" i="1" s="1"/>
  <c r="A529" i="1"/>
  <c r="B529" i="1" s="1"/>
  <c r="A528" i="1"/>
  <c r="B528" i="1" s="1"/>
  <c r="A527" i="1"/>
  <c r="B527" i="1" s="1"/>
  <c r="A526" i="1"/>
  <c r="B526" i="1" s="1"/>
  <c r="A525" i="1"/>
  <c r="B525" i="1" s="1"/>
  <c r="A524" i="1"/>
  <c r="B524" i="1" s="1"/>
  <c r="A523" i="1"/>
  <c r="B523" i="1" s="1"/>
  <c r="A522" i="1"/>
  <c r="B522" i="1" s="1"/>
  <c r="A521" i="1"/>
  <c r="B521" i="1" s="1"/>
  <c r="A520" i="1"/>
  <c r="B520" i="1" s="1"/>
  <c r="A519" i="1"/>
  <c r="B519" i="1" s="1"/>
  <c r="A518" i="1"/>
  <c r="B518" i="1" s="1"/>
  <c r="A517" i="1"/>
  <c r="B517" i="1" s="1"/>
  <c r="A516" i="1"/>
  <c r="B516" i="1" s="1"/>
  <c r="A515" i="1"/>
  <c r="B515" i="1" s="1"/>
  <c r="A514" i="1"/>
  <c r="B514" i="1" s="1"/>
  <c r="A513" i="1"/>
  <c r="B513" i="1" s="1"/>
  <c r="A512" i="1"/>
  <c r="B512" i="1" s="1"/>
  <c r="A511" i="1"/>
  <c r="B511" i="1" s="1"/>
  <c r="A510" i="1"/>
  <c r="B510" i="1" s="1"/>
  <c r="A509" i="1"/>
  <c r="B509" i="1" s="1"/>
  <c r="A508" i="1"/>
  <c r="B508" i="1" s="1"/>
  <c r="A507" i="1"/>
  <c r="B507" i="1" s="1"/>
  <c r="A506" i="1"/>
  <c r="B506" i="1" s="1"/>
  <c r="A505" i="1"/>
  <c r="B505" i="1" s="1"/>
  <c r="A504" i="1"/>
  <c r="B504" i="1" s="1"/>
  <c r="A503" i="1"/>
  <c r="B503" i="1" s="1"/>
  <c r="A502" i="1"/>
  <c r="B502" i="1" s="1"/>
  <c r="A501" i="1"/>
  <c r="B501" i="1" s="1"/>
  <c r="A500" i="1"/>
  <c r="B500" i="1" s="1"/>
  <c r="A499" i="1"/>
  <c r="B499" i="1" s="1"/>
  <c r="A498" i="1"/>
  <c r="B498" i="1" s="1"/>
  <c r="A497" i="1"/>
  <c r="B497" i="1" s="1"/>
  <c r="A496" i="1"/>
  <c r="B496" i="1" s="1"/>
  <c r="A495" i="1"/>
  <c r="B495" i="1" s="1"/>
  <c r="A494" i="1"/>
  <c r="B494" i="1" s="1"/>
  <c r="A493" i="1"/>
  <c r="B493" i="1" s="1"/>
  <c r="A492" i="1"/>
  <c r="B492" i="1" s="1"/>
  <c r="A491" i="1"/>
  <c r="B491" i="1" s="1"/>
  <c r="A490" i="1"/>
  <c r="B490" i="1" s="1"/>
  <c r="A489" i="1"/>
  <c r="B489" i="1" s="1"/>
  <c r="A488" i="1"/>
  <c r="B488" i="1" s="1"/>
  <c r="A487" i="1"/>
  <c r="B487" i="1" s="1"/>
  <c r="A486" i="1"/>
  <c r="B486" i="1" s="1"/>
  <c r="A485" i="1"/>
  <c r="B485" i="1" s="1"/>
  <c r="A484" i="1"/>
  <c r="B484" i="1" s="1"/>
  <c r="A483" i="1"/>
  <c r="B483" i="1" s="1"/>
  <c r="A482" i="1"/>
  <c r="B482" i="1" s="1"/>
  <c r="A481" i="1"/>
  <c r="B481" i="1" s="1"/>
  <c r="A480" i="1"/>
  <c r="B480" i="1" s="1"/>
  <c r="A479" i="1"/>
  <c r="B479" i="1" s="1"/>
  <c r="A478" i="1"/>
  <c r="B478" i="1" s="1"/>
  <c r="A477" i="1"/>
  <c r="B477" i="1" s="1"/>
  <c r="A476" i="1"/>
  <c r="B476" i="1" s="1"/>
  <c r="A475" i="1"/>
  <c r="B475" i="1" s="1"/>
  <c r="A474" i="1"/>
  <c r="B474" i="1" s="1"/>
  <c r="A473" i="1"/>
  <c r="B473" i="1" s="1"/>
  <c r="A472" i="1"/>
  <c r="B472" i="1" s="1"/>
  <c r="A471" i="1"/>
  <c r="B471" i="1" s="1"/>
  <c r="A470" i="1"/>
  <c r="B470" i="1" s="1"/>
  <c r="A469" i="1"/>
  <c r="B469" i="1" s="1"/>
  <c r="A468" i="1"/>
  <c r="B468" i="1" s="1"/>
  <c r="A467" i="1"/>
  <c r="B467" i="1" s="1"/>
  <c r="A466" i="1"/>
  <c r="B466" i="1" s="1"/>
  <c r="A465" i="1"/>
  <c r="B465" i="1" s="1"/>
  <c r="A464" i="1"/>
  <c r="B464" i="1" s="1"/>
  <c r="A463" i="1"/>
  <c r="B463" i="1" s="1"/>
  <c r="A462" i="1"/>
  <c r="B462" i="1" s="1"/>
  <c r="A461" i="1"/>
  <c r="B461" i="1" s="1"/>
  <c r="A460" i="1"/>
  <c r="B460" i="1" s="1"/>
  <c r="A459" i="1"/>
  <c r="B459" i="1" s="1"/>
  <c r="A458" i="1"/>
  <c r="B458" i="1" s="1"/>
  <c r="A457" i="1"/>
  <c r="B457" i="1" s="1"/>
  <c r="A456" i="1"/>
  <c r="B456" i="1" s="1"/>
  <c r="A455" i="1"/>
  <c r="B455" i="1" s="1"/>
  <c r="A454" i="1"/>
  <c r="B454" i="1" s="1"/>
  <c r="A453" i="1"/>
  <c r="B453" i="1" s="1"/>
  <c r="A452" i="1"/>
  <c r="B452" i="1" s="1"/>
  <c r="A451" i="1"/>
  <c r="B451" i="1" s="1"/>
  <c r="A450" i="1"/>
  <c r="B450" i="1" s="1"/>
  <c r="A449" i="1"/>
  <c r="B449" i="1" s="1"/>
  <c r="A448" i="1"/>
  <c r="B448" i="1" s="1"/>
  <c r="A447" i="1"/>
  <c r="B447" i="1" s="1"/>
  <c r="A446" i="1"/>
  <c r="B446" i="1" s="1"/>
  <c r="A445" i="1"/>
  <c r="B445" i="1" s="1"/>
  <c r="A444" i="1"/>
  <c r="B444" i="1" s="1"/>
  <c r="A443" i="1"/>
  <c r="B443" i="1" s="1"/>
  <c r="A442" i="1"/>
  <c r="B442" i="1" s="1"/>
  <c r="A441" i="1"/>
  <c r="B441" i="1" s="1"/>
  <c r="A440" i="1"/>
  <c r="B440" i="1" s="1"/>
  <c r="A439" i="1"/>
  <c r="B439" i="1" s="1"/>
  <c r="A438" i="1"/>
  <c r="B438" i="1" s="1"/>
  <c r="A437" i="1"/>
  <c r="B437" i="1" s="1"/>
  <c r="A436" i="1"/>
  <c r="B436" i="1" s="1"/>
  <c r="A435" i="1"/>
  <c r="B435" i="1" s="1"/>
  <c r="A434" i="1"/>
  <c r="B434" i="1" s="1"/>
  <c r="A433" i="1"/>
  <c r="B433" i="1" s="1"/>
  <c r="A432" i="1"/>
  <c r="B432" i="1" s="1"/>
  <c r="A431" i="1"/>
  <c r="B431" i="1" s="1"/>
  <c r="A430" i="1"/>
  <c r="B430" i="1" s="1"/>
  <c r="A429" i="1"/>
  <c r="B429" i="1" s="1"/>
  <c r="A428" i="1"/>
  <c r="B428" i="1" s="1"/>
  <c r="A427" i="1"/>
  <c r="B427" i="1" s="1"/>
  <c r="A426" i="1"/>
  <c r="B426" i="1" s="1"/>
  <c r="A425" i="1"/>
  <c r="B425" i="1" s="1"/>
  <c r="A424" i="1"/>
  <c r="B424" i="1" s="1"/>
  <c r="A423" i="1"/>
  <c r="B423" i="1" s="1"/>
  <c r="A422" i="1"/>
  <c r="B422" i="1" s="1"/>
  <c r="A421" i="1"/>
  <c r="B421" i="1" s="1"/>
  <c r="A420" i="1"/>
  <c r="B420" i="1" s="1"/>
  <c r="A419" i="1"/>
  <c r="B419" i="1" s="1"/>
  <c r="A418" i="1"/>
  <c r="B418" i="1" s="1"/>
  <c r="A417" i="1"/>
  <c r="B417" i="1" s="1"/>
  <c r="A416" i="1"/>
  <c r="B416" i="1" s="1"/>
  <c r="A415" i="1"/>
  <c r="B415" i="1" s="1"/>
  <c r="A414" i="1"/>
  <c r="B414" i="1" s="1"/>
  <c r="A413" i="1"/>
  <c r="B413" i="1" s="1"/>
  <c r="A412" i="1"/>
  <c r="B412" i="1" s="1"/>
  <c r="A411" i="1"/>
  <c r="B411" i="1" s="1"/>
  <c r="A410" i="1"/>
  <c r="B410" i="1" s="1"/>
  <c r="A409" i="1"/>
  <c r="B409" i="1" s="1"/>
  <c r="A408" i="1"/>
  <c r="B408" i="1" s="1"/>
  <c r="A407" i="1"/>
  <c r="B407" i="1" s="1"/>
  <c r="A406" i="1"/>
  <c r="B406" i="1" s="1"/>
  <c r="A405" i="1"/>
  <c r="B405" i="1" s="1"/>
  <c r="A404" i="1"/>
  <c r="B404" i="1" s="1"/>
  <c r="A403" i="1"/>
  <c r="B403" i="1" s="1"/>
  <c r="A402" i="1"/>
  <c r="B402" i="1" s="1"/>
  <c r="A401" i="1"/>
  <c r="B401" i="1" s="1"/>
  <c r="A400" i="1"/>
  <c r="B400" i="1" s="1"/>
  <c r="A399" i="1"/>
  <c r="B399" i="1" s="1"/>
  <c r="A398" i="1"/>
  <c r="B398" i="1" s="1"/>
  <c r="A397" i="1"/>
  <c r="B397" i="1" s="1"/>
  <c r="A396" i="1"/>
  <c r="B396" i="1" s="1"/>
  <c r="A395" i="1"/>
  <c r="B395" i="1" s="1"/>
  <c r="A394" i="1"/>
  <c r="B394" i="1" s="1"/>
  <c r="A393" i="1"/>
  <c r="B393" i="1" s="1"/>
  <c r="A392" i="1"/>
  <c r="B392" i="1" s="1"/>
  <c r="A391" i="1"/>
  <c r="B391" i="1" s="1"/>
  <c r="A390" i="1"/>
  <c r="B390" i="1" s="1"/>
  <c r="A389" i="1"/>
  <c r="B389" i="1" s="1"/>
  <c r="A388" i="1"/>
  <c r="B388" i="1" s="1"/>
  <c r="A387" i="1"/>
  <c r="B387" i="1" s="1"/>
  <c r="A386" i="1"/>
  <c r="B386" i="1" s="1"/>
  <c r="A385" i="1"/>
  <c r="B385" i="1" s="1"/>
  <c r="A384" i="1"/>
  <c r="B384" i="1" s="1"/>
  <c r="A383" i="1"/>
  <c r="B383" i="1" s="1"/>
  <c r="A382" i="1"/>
  <c r="B382" i="1" s="1"/>
  <c r="A381" i="1"/>
  <c r="B381" i="1" s="1"/>
  <c r="A380" i="1"/>
  <c r="B380" i="1" s="1"/>
  <c r="A379" i="1"/>
  <c r="B379" i="1" s="1"/>
  <c r="A378" i="1"/>
  <c r="B378" i="1" s="1"/>
  <c r="A377" i="1"/>
  <c r="B377" i="1" s="1"/>
  <c r="A376" i="1"/>
  <c r="B376" i="1" s="1"/>
  <c r="A375" i="1"/>
  <c r="B375" i="1" s="1"/>
  <c r="A374" i="1"/>
  <c r="B374" i="1" s="1"/>
  <c r="A373" i="1"/>
  <c r="B373" i="1" s="1"/>
  <c r="A372" i="1"/>
  <c r="B372" i="1" s="1"/>
  <c r="A371" i="1"/>
  <c r="B371" i="1" s="1"/>
  <c r="A370" i="1"/>
  <c r="B370" i="1" s="1"/>
  <c r="A369" i="1"/>
  <c r="B369" i="1" s="1"/>
  <c r="A368" i="1"/>
  <c r="B368" i="1" s="1"/>
  <c r="A367" i="1"/>
  <c r="B367" i="1" s="1"/>
  <c r="A366" i="1"/>
  <c r="B366" i="1" s="1"/>
  <c r="A365" i="1"/>
  <c r="B365" i="1" s="1"/>
  <c r="A364" i="1"/>
  <c r="B364" i="1" s="1"/>
  <c r="A363" i="1"/>
  <c r="B363" i="1" s="1"/>
  <c r="A361" i="1"/>
  <c r="B361" i="1" s="1"/>
  <c r="A360" i="1"/>
  <c r="B360" i="1" s="1"/>
  <c r="A359" i="1"/>
  <c r="B359" i="1" s="1"/>
  <c r="A358" i="1"/>
  <c r="B358" i="1" s="1"/>
  <c r="A357" i="1"/>
  <c r="B357" i="1" s="1"/>
  <c r="A356" i="1"/>
  <c r="B356" i="1" s="1"/>
  <c r="A355" i="1"/>
  <c r="B355" i="1" s="1"/>
  <c r="A354" i="1"/>
  <c r="B354" i="1" s="1"/>
  <c r="A353" i="1"/>
  <c r="B353" i="1" s="1"/>
  <c r="A352" i="1"/>
  <c r="B352" i="1" s="1"/>
  <c r="A351" i="1"/>
  <c r="B351" i="1" s="1"/>
  <c r="A350" i="1"/>
  <c r="B350" i="1" s="1"/>
  <c r="A349" i="1"/>
  <c r="B349" i="1" s="1"/>
  <c r="A348" i="1"/>
  <c r="B348" i="1" s="1"/>
  <c r="A347" i="1"/>
  <c r="B347" i="1" s="1"/>
  <c r="A346" i="1"/>
  <c r="B346" i="1" s="1"/>
  <c r="A345" i="1"/>
  <c r="B345" i="1" s="1"/>
  <c r="A344" i="1"/>
  <c r="B344" i="1" s="1"/>
  <c r="A343" i="1"/>
  <c r="B343" i="1" s="1"/>
  <c r="A342" i="1"/>
  <c r="B342" i="1" s="1"/>
  <c r="A341" i="1"/>
  <c r="B341" i="1" s="1"/>
  <c r="A340" i="1"/>
  <c r="B340" i="1" s="1"/>
  <c r="A339" i="1"/>
  <c r="B339" i="1" s="1"/>
  <c r="A338" i="1"/>
  <c r="B338" i="1" s="1"/>
  <c r="A337" i="1"/>
  <c r="B337" i="1" s="1"/>
  <c r="A336" i="1"/>
  <c r="B336" i="1" s="1"/>
  <c r="A335" i="1"/>
  <c r="B335" i="1" s="1"/>
  <c r="A334" i="1"/>
  <c r="B334" i="1" s="1"/>
  <c r="A333" i="1"/>
  <c r="B333" i="1" s="1"/>
  <c r="A332" i="1"/>
  <c r="B332" i="1" s="1"/>
  <c r="A331" i="1"/>
  <c r="B331" i="1" s="1"/>
  <c r="A330" i="1"/>
  <c r="B330" i="1" s="1"/>
  <c r="A329" i="1"/>
  <c r="B329" i="1" s="1"/>
  <c r="A328" i="1"/>
  <c r="B328" i="1" s="1"/>
  <c r="A327" i="1"/>
  <c r="B327" i="1" s="1"/>
  <c r="A326" i="1"/>
  <c r="B326" i="1" s="1"/>
  <c r="A325" i="1"/>
  <c r="B325" i="1" s="1"/>
  <c r="A324" i="1"/>
  <c r="B324" i="1" s="1"/>
  <c r="A323" i="1"/>
  <c r="B323" i="1" s="1"/>
  <c r="A322" i="1"/>
  <c r="B322" i="1" s="1"/>
  <c r="A321" i="1"/>
  <c r="B321" i="1" s="1"/>
  <c r="A320" i="1"/>
  <c r="B320" i="1" s="1"/>
  <c r="A319" i="1"/>
  <c r="B319" i="1" s="1"/>
  <c r="A318" i="1"/>
  <c r="B318" i="1" s="1"/>
  <c r="A317" i="1"/>
  <c r="B317" i="1" s="1"/>
  <c r="A316" i="1"/>
  <c r="B316" i="1" s="1"/>
  <c r="A315" i="1"/>
  <c r="B315" i="1" s="1"/>
  <c r="A314" i="1"/>
  <c r="B314" i="1" s="1"/>
  <c r="A313" i="1"/>
  <c r="B313" i="1" s="1"/>
  <c r="A312" i="1"/>
  <c r="B312" i="1" s="1"/>
  <c r="A311" i="1"/>
  <c r="B311" i="1" s="1"/>
  <c r="A310" i="1"/>
  <c r="B310" i="1" s="1"/>
  <c r="A309" i="1"/>
  <c r="B309" i="1" s="1"/>
  <c r="A308" i="1"/>
  <c r="B308" i="1" s="1"/>
  <c r="A307" i="1"/>
  <c r="B307" i="1" s="1"/>
  <c r="A306" i="1"/>
  <c r="B306" i="1" s="1"/>
  <c r="A305" i="1"/>
  <c r="B305" i="1" s="1"/>
  <c r="A304" i="1"/>
  <c r="B304" i="1" s="1"/>
  <c r="A303" i="1"/>
  <c r="B303" i="1" s="1"/>
  <c r="A302" i="1"/>
  <c r="B302" i="1" s="1"/>
  <c r="A301" i="1"/>
  <c r="B301" i="1" s="1"/>
  <c r="A300" i="1"/>
  <c r="B300" i="1" s="1"/>
  <c r="A299" i="1"/>
  <c r="B299" i="1" s="1"/>
  <c r="A298" i="1"/>
  <c r="B298" i="1" s="1"/>
  <c r="A297" i="1"/>
  <c r="B297" i="1" s="1"/>
  <c r="A296" i="1"/>
  <c r="B296" i="1" s="1"/>
  <c r="A295" i="1"/>
  <c r="B295" i="1" s="1"/>
  <c r="A294" i="1"/>
  <c r="B294" i="1" s="1"/>
  <c r="A293" i="1"/>
  <c r="B293" i="1" s="1"/>
  <c r="A292" i="1"/>
  <c r="B292" i="1" s="1"/>
  <c r="A291" i="1"/>
  <c r="B291" i="1" s="1"/>
  <c r="A290" i="1"/>
  <c r="B290" i="1" s="1"/>
  <c r="A289" i="1"/>
  <c r="B289" i="1" s="1"/>
  <c r="A288" i="1"/>
  <c r="B288" i="1" s="1"/>
  <c r="A287" i="1"/>
  <c r="B287" i="1" s="1"/>
  <c r="A286" i="1"/>
  <c r="B286" i="1" s="1"/>
  <c r="A285" i="1"/>
  <c r="B285" i="1" s="1"/>
  <c r="A284" i="1"/>
  <c r="B284" i="1" s="1"/>
  <c r="A283" i="1"/>
  <c r="B283" i="1" s="1"/>
  <c r="A282" i="1"/>
  <c r="B282" i="1" s="1"/>
  <c r="A281" i="1"/>
  <c r="B281" i="1" s="1"/>
  <c r="A280" i="1"/>
  <c r="B280" i="1" s="1"/>
  <c r="A279" i="1"/>
  <c r="B279" i="1" s="1"/>
  <c r="A278" i="1"/>
  <c r="B278" i="1" s="1"/>
  <c r="A277" i="1"/>
  <c r="B277" i="1" s="1"/>
  <c r="A276" i="1"/>
  <c r="B276" i="1" s="1"/>
  <c r="A275" i="1"/>
  <c r="B275" i="1" s="1"/>
  <c r="A274" i="1"/>
  <c r="B274" i="1" s="1"/>
  <c r="A273" i="1"/>
  <c r="B273" i="1" s="1"/>
  <c r="A272" i="1"/>
  <c r="B272" i="1" s="1"/>
  <c r="A271" i="1"/>
  <c r="B271" i="1" s="1"/>
  <c r="A270" i="1"/>
  <c r="B270" i="1" s="1"/>
  <c r="A269" i="1"/>
  <c r="B269" i="1" s="1"/>
  <c r="A268" i="1"/>
  <c r="B268" i="1" s="1"/>
  <c r="A267" i="1"/>
  <c r="B267" i="1" s="1"/>
  <c r="A266" i="1"/>
  <c r="B266" i="1" s="1"/>
  <c r="A265" i="1"/>
  <c r="B265" i="1" s="1"/>
  <c r="A264" i="1"/>
  <c r="B264" i="1" s="1"/>
  <c r="A263" i="1"/>
  <c r="B263" i="1" s="1"/>
  <c r="A262" i="1"/>
  <c r="B262" i="1" s="1"/>
  <c r="A261" i="1"/>
  <c r="B261" i="1" s="1"/>
  <c r="A259" i="1"/>
  <c r="B259" i="1" s="1"/>
  <c r="A257" i="1"/>
  <c r="B257" i="1" s="1"/>
  <c r="A256" i="1"/>
  <c r="B256" i="1" s="1"/>
  <c r="A255" i="1"/>
  <c r="B255" i="1" s="1"/>
  <c r="A254" i="1"/>
  <c r="B254" i="1" s="1"/>
  <c r="A253" i="1"/>
  <c r="B253" i="1" s="1"/>
  <c r="A252" i="1"/>
  <c r="B252" i="1" s="1"/>
  <c r="A251" i="1"/>
  <c r="B251" i="1" s="1"/>
  <c r="A250" i="1"/>
  <c r="B250" i="1" s="1"/>
  <c r="A249" i="1"/>
  <c r="B249" i="1" s="1"/>
  <c r="A248" i="1"/>
  <c r="B248" i="1" s="1"/>
  <c r="A247" i="1"/>
  <c r="B247" i="1" s="1"/>
  <c r="A246" i="1"/>
  <c r="B246" i="1" s="1"/>
  <c r="A245" i="1"/>
  <c r="B245" i="1" s="1"/>
  <c r="A244" i="1"/>
  <c r="B244" i="1" s="1"/>
  <c r="A243" i="1"/>
  <c r="B243" i="1" s="1"/>
  <c r="A242" i="1"/>
  <c r="B242" i="1" s="1"/>
  <c r="A241" i="1"/>
  <c r="B241" i="1" s="1"/>
  <c r="A240" i="1"/>
  <c r="B240" i="1" s="1"/>
  <c r="A239" i="1"/>
  <c r="B239" i="1" s="1"/>
  <c r="A238" i="1"/>
  <c r="B238" i="1" s="1"/>
  <c r="A237" i="1"/>
  <c r="B237" i="1" s="1"/>
  <c r="A236" i="1"/>
  <c r="B236" i="1" s="1"/>
  <c r="A235" i="1"/>
  <c r="B235" i="1" s="1"/>
  <c r="A234" i="1"/>
  <c r="B234" i="1" s="1"/>
  <c r="A233" i="1"/>
  <c r="B233" i="1" s="1"/>
  <c r="A232" i="1"/>
  <c r="B232" i="1" s="1"/>
  <c r="A231" i="1"/>
  <c r="B231" i="1" s="1"/>
  <c r="A230" i="1"/>
  <c r="B230" i="1" s="1"/>
  <c r="A229" i="1"/>
  <c r="B229" i="1" s="1"/>
  <c r="A228" i="1"/>
  <c r="B228" i="1" s="1"/>
  <c r="A227" i="1"/>
  <c r="B227" i="1" s="1"/>
  <c r="A226" i="1"/>
  <c r="B226" i="1" s="1"/>
  <c r="A225" i="1"/>
  <c r="B225" i="1" s="1"/>
  <c r="A224" i="1"/>
  <c r="B224" i="1" s="1"/>
  <c r="A223" i="1"/>
  <c r="B223" i="1" s="1"/>
  <c r="A222" i="1"/>
  <c r="B222" i="1" s="1"/>
  <c r="A221" i="1"/>
  <c r="B221" i="1" s="1"/>
  <c r="A220" i="1"/>
  <c r="B220" i="1" s="1"/>
  <c r="A219" i="1"/>
  <c r="B219" i="1" s="1"/>
  <c r="A218" i="1"/>
  <c r="B218" i="1" s="1"/>
  <c r="A217" i="1"/>
  <c r="B217" i="1" s="1"/>
  <c r="A216" i="1"/>
  <c r="B216" i="1" s="1"/>
  <c r="A215" i="1"/>
  <c r="B215" i="1" s="1"/>
  <c r="A214" i="1"/>
  <c r="B214" i="1" s="1"/>
  <c r="A213" i="1"/>
  <c r="B213" i="1" s="1"/>
  <c r="A212" i="1"/>
  <c r="B212" i="1" s="1"/>
  <c r="A211" i="1"/>
  <c r="B211" i="1" s="1"/>
  <c r="A210" i="1"/>
  <c r="B210" i="1" s="1"/>
  <c r="A209" i="1"/>
  <c r="B209" i="1" s="1"/>
  <c r="A208" i="1"/>
  <c r="B208" i="1" s="1"/>
  <c r="A207" i="1"/>
  <c r="B207" i="1" s="1"/>
  <c r="A206" i="1"/>
  <c r="B206" i="1" s="1"/>
  <c r="A205" i="1"/>
  <c r="B205" i="1" s="1"/>
  <c r="A204" i="1"/>
  <c r="B204" i="1" s="1"/>
  <c r="A203" i="1"/>
  <c r="B203" i="1" s="1"/>
  <c r="A202" i="1"/>
  <c r="B202" i="1" s="1"/>
  <c r="A201" i="1"/>
  <c r="B201" i="1" s="1"/>
  <c r="A200" i="1"/>
  <c r="B200" i="1" s="1"/>
  <c r="A199" i="1"/>
  <c r="B199" i="1" s="1"/>
  <c r="A198" i="1"/>
  <c r="B198" i="1" s="1"/>
  <c r="A197" i="1"/>
  <c r="B197" i="1" s="1"/>
  <c r="A196" i="1"/>
  <c r="B196" i="1" s="1"/>
  <c r="A195" i="1"/>
  <c r="B195" i="1" s="1"/>
  <c r="A194" i="1"/>
  <c r="B194" i="1" s="1"/>
  <c r="A193" i="1"/>
  <c r="B193" i="1" s="1"/>
  <c r="A192" i="1"/>
  <c r="B192" i="1" s="1"/>
  <c r="A191" i="1"/>
  <c r="B191" i="1" s="1"/>
  <c r="A190" i="1"/>
  <c r="B190" i="1" s="1"/>
  <c r="A189" i="1"/>
  <c r="B189" i="1" s="1"/>
  <c r="A188" i="1"/>
  <c r="B188" i="1" s="1"/>
  <c r="A187" i="1"/>
  <c r="B187" i="1" s="1"/>
  <c r="A186" i="1"/>
  <c r="B186" i="1" s="1"/>
  <c r="A185" i="1"/>
  <c r="B185" i="1" s="1"/>
  <c r="A184" i="1"/>
  <c r="B184" i="1" s="1"/>
  <c r="A183" i="1"/>
  <c r="B183" i="1" s="1"/>
  <c r="A182" i="1"/>
  <c r="B182" i="1" s="1"/>
  <c r="A181" i="1"/>
  <c r="B181" i="1" s="1"/>
  <c r="A180" i="1"/>
  <c r="B180" i="1" s="1"/>
  <c r="A179" i="1"/>
  <c r="B179" i="1" s="1"/>
  <c r="A178" i="1"/>
  <c r="B178" i="1" s="1"/>
  <c r="A177" i="1"/>
  <c r="B177" i="1" s="1"/>
  <c r="A176" i="1"/>
  <c r="B176" i="1" s="1"/>
  <c r="A175" i="1"/>
  <c r="B175" i="1" s="1"/>
  <c r="A174" i="1"/>
  <c r="B174" i="1" s="1"/>
  <c r="A173" i="1"/>
  <c r="B173" i="1" s="1"/>
  <c r="A172" i="1"/>
  <c r="B172" i="1" s="1"/>
  <c r="A171" i="1"/>
  <c r="B171" i="1" s="1"/>
  <c r="A170" i="1"/>
  <c r="B170" i="1" s="1"/>
  <c r="A169" i="1"/>
  <c r="B169" i="1" s="1"/>
  <c r="A168" i="1"/>
  <c r="B168" i="1" s="1"/>
  <c r="A167" i="1"/>
  <c r="B167" i="1" s="1"/>
  <c r="A166" i="1"/>
  <c r="B166" i="1" s="1"/>
  <c r="A165" i="1"/>
  <c r="B165" i="1" s="1"/>
  <c r="A164" i="1"/>
  <c r="B164" i="1" s="1"/>
  <c r="A163" i="1"/>
  <c r="B163" i="1" s="1"/>
  <c r="A162" i="1"/>
  <c r="B162" i="1" s="1"/>
  <c r="A161" i="1"/>
  <c r="B161" i="1" s="1"/>
  <c r="A160" i="1"/>
  <c r="B160" i="1" s="1"/>
  <c r="A159" i="1"/>
  <c r="B159" i="1" s="1"/>
  <c r="A158" i="1"/>
  <c r="B158" i="1" s="1"/>
  <c r="A157" i="1"/>
  <c r="B157" i="1" s="1"/>
  <c r="A156" i="1"/>
  <c r="B156" i="1" s="1"/>
  <c r="A155" i="1"/>
  <c r="B155" i="1" s="1"/>
  <c r="A154" i="1"/>
  <c r="B154" i="1" s="1"/>
  <c r="A153" i="1"/>
  <c r="B153" i="1" s="1"/>
  <c r="A152" i="1"/>
  <c r="B152" i="1" s="1"/>
  <c r="A151" i="1"/>
  <c r="B151" i="1" s="1"/>
  <c r="A150" i="1"/>
  <c r="B150" i="1" s="1"/>
  <c r="A149" i="1"/>
  <c r="B149" i="1" s="1"/>
  <c r="A148" i="1"/>
  <c r="B148" i="1" s="1"/>
  <c r="A147" i="1"/>
  <c r="B147" i="1" s="1"/>
  <c r="A146" i="1"/>
  <c r="B146" i="1" s="1"/>
  <c r="A145" i="1"/>
  <c r="B145" i="1" s="1"/>
  <c r="A144" i="1"/>
  <c r="B144" i="1" s="1"/>
  <c r="A143" i="1"/>
  <c r="B143" i="1" s="1"/>
  <c r="A142" i="1"/>
  <c r="B142" i="1" s="1"/>
  <c r="A141" i="1"/>
  <c r="B141" i="1" s="1"/>
  <c r="A140" i="1"/>
  <c r="B140" i="1" s="1"/>
  <c r="A139" i="1"/>
  <c r="B139" i="1" s="1"/>
  <c r="A138" i="1"/>
  <c r="B138" i="1" s="1"/>
  <c r="A137" i="1"/>
  <c r="B137" i="1" s="1"/>
  <c r="A136" i="1"/>
  <c r="B136" i="1" s="1"/>
  <c r="A135" i="1"/>
  <c r="B135" i="1" s="1"/>
  <c r="A134" i="1"/>
  <c r="B134" i="1" s="1"/>
  <c r="A133" i="1"/>
  <c r="B133" i="1" s="1"/>
  <c r="A132" i="1"/>
  <c r="B132" i="1" s="1"/>
  <c r="A131" i="1"/>
  <c r="B131" i="1" s="1"/>
  <c r="A130" i="1"/>
  <c r="B130" i="1" s="1"/>
  <c r="A129" i="1"/>
  <c r="B129" i="1" s="1"/>
  <c r="A128" i="1"/>
  <c r="B128" i="1" s="1"/>
  <c r="A127" i="1"/>
  <c r="B127" i="1" s="1"/>
  <c r="A126" i="1"/>
  <c r="B126" i="1" s="1"/>
  <c r="A125" i="1"/>
  <c r="B125" i="1" s="1"/>
  <c r="A124" i="1"/>
  <c r="B124" i="1" s="1"/>
  <c r="A123" i="1"/>
  <c r="B123" i="1" s="1"/>
  <c r="A122" i="1"/>
  <c r="B122" i="1" s="1"/>
  <c r="A121" i="1"/>
  <c r="B121" i="1" s="1"/>
  <c r="A120" i="1"/>
  <c r="B120" i="1" s="1"/>
  <c r="A119" i="1"/>
  <c r="B119" i="1" s="1"/>
  <c r="A118" i="1"/>
  <c r="B118" i="1" s="1"/>
  <c r="A117" i="1"/>
  <c r="B117" i="1" s="1"/>
  <c r="A116" i="1"/>
  <c r="B116" i="1" s="1"/>
  <c r="A115" i="1"/>
  <c r="B115" i="1" s="1"/>
  <c r="A114" i="1"/>
  <c r="B114" i="1" s="1"/>
  <c r="A113" i="1"/>
  <c r="B113" i="1" s="1"/>
  <c r="A112" i="1"/>
  <c r="B112" i="1" s="1"/>
  <c r="A110" i="1"/>
  <c r="B110" i="1" s="1"/>
  <c r="A109" i="1"/>
  <c r="B109" i="1" s="1"/>
  <c r="A108" i="1"/>
  <c r="B108" i="1" s="1"/>
  <c r="A107" i="1"/>
  <c r="B107" i="1" s="1"/>
  <c r="A106" i="1"/>
  <c r="B106" i="1" s="1"/>
  <c r="A105" i="1"/>
  <c r="B105" i="1" s="1"/>
  <c r="A104" i="1"/>
  <c r="B104" i="1" s="1"/>
  <c r="A103" i="1"/>
  <c r="B103" i="1" s="1"/>
  <c r="A102" i="1"/>
  <c r="B102" i="1" s="1"/>
  <c r="A101" i="1"/>
  <c r="B101" i="1" s="1"/>
  <c r="A100" i="1"/>
  <c r="B100" i="1" s="1"/>
  <c r="A99" i="1"/>
  <c r="B99" i="1" s="1"/>
  <c r="A98" i="1"/>
  <c r="B98" i="1" s="1"/>
  <c r="A97" i="1"/>
  <c r="B97" i="1" s="1"/>
  <c r="A96" i="1"/>
  <c r="B96" i="1" s="1"/>
  <c r="A95" i="1"/>
  <c r="B95" i="1" s="1"/>
  <c r="A94" i="1"/>
  <c r="B94" i="1" s="1"/>
  <c r="A92" i="1"/>
  <c r="B92" i="1" s="1"/>
  <c r="A90" i="1"/>
  <c r="B90" i="1" s="1"/>
  <c r="A89" i="1"/>
  <c r="B89" i="1" s="1"/>
  <c r="A88" i="1"/>
  <c r="B88" i="1" s="1"/>
  <c r="A87" i="1"/>
  <c r="B87" i="1" s="1"/>
  <c r="A86" i="1"/>
  <c r="B86" i="1" s="1"/>
  <c r="A85" i="1"/>
  <c r="B85" i="1" s="1"/>
  <c r="A84" i="1"/>
  <c r="B84" i="1" s="1"/>
  <c r="A83" i="1"/>
  <c r="B83" i="1" s="1"/>
  <c r="A82" i="1"/>
  <c r="B82" i="1" s="1"/>
  <c r="A80" i="1"/>
  <c r="B80" i="1" s="1"/>
  <c r="A79" i="1"/>
  <c r="B79" i="1" s="1"/>
  <c r="A78" i="1"/>
  <c r="B78" i="1" s="1"/>
  <c r="A77" i="1"/>
  <c r="B77" i="1" s="1"/>
  <c r="A76" i="1"/>
  <c r="B76" i="1" s="1"/>
  <c r="A75" i="1"/>
  <c r="B75" i="1" s="1"/>
  <c r="A74" i="1"/>
  <c r="B74" i="1" s="1"/>
  <c r="A73" i="1"/>
  <c r="B73" i="1" s="1"/>
  <c r="A72" i="1"/>
  <c r="B72" i="1" s="1"/>
  <c r="A71" i="1"/>
  <c r="B71" i="1" s="1"/>
  <c r="A70" i="1"/>
  <c r="B70" i="1" s="1"/>
  <c r="A69" i="1"/>
  <c r="B69" i="1" s="1"/>
  <c r="A68" i="1"/>
  <c r="B68" i="1" s="1"/>
  <c r="A67" i="1"/>
  <c r="B67" i="1" s="1"/>
  <c r="A66" i="1"/>
  <c r="B66" i="1" s="1"/>
  <c r="A65" i="1"/>
  <c r="B65" i="1" s="1"/>
  <c r="A64" i="1"/>
  <c r="B64" i="1" s="1"/>
  <c r="A63" i="1"/>
  <c r="B63" i="1" s="1"/>
  <c r="A62" i="1"/>
  <c r="B62" i="1" s="1"/>
  <c r="A61" i="1"/>
  <c r="B61" i="1" s="1"/>
  <c r="A59" i="1"/>
  <c r="B59" i="1" s="1"/>
  <c r="A58" i="1"/>
  <c r="B58" i="1" s="1"/>
  <c r="A57" i="1"/>
  <c r="B57" i="1" s="1"/>
  <c r="A56" i="1"/>
  <c r="B56" i="1" s="1"/>
  <c r="A55" i="1"/>
  <c r="B55" i="1" s="1"/>
  <c r="A54" i="1"/>
  <c r="B54" i="1" s="1"/>
  <c r="A53" i="1"/>
  <c r="B53" i="1" s="1"/>
  <c r="A52" i="1"/>
  <c r="B52" i="1" s="1"/>
  <c r="A51" i="1"/>
  <c r="B51" i="1" s="1"/>
  <c r="A50" i="1"/>
  <c r="B50" i="1" s="1"/>
  <c r="A49" i="1"/>
  <c r="B49" i="1" s="1"/>
  <c r="A48" i="1"/>
  <c r="B48" i="1" s="1"/>
  <c r="A47" i="1"/>
  <c r="B47" i="1" s="1"/>
  <c r="A46" i="1"/>
  <c r="B46" i="1" s="1"/>
  <c r="B45" i="1"/>
  <c r="A44" i="1"/>
  <c r="B44" i="1" s="1"/>
  <c r="A43" i="1"/>
  <c r="B43" i="1" s="1"/>
  <c r="A42" i="1"/>
  <c r="B42" i="1" s="1"/>
  <c r="A41" i="1"/>
  <c r="B41" i="1" s="1"/>
  <c r="A40" i="1"/>
  <c r="B40" i="1" s="1"/>
  <c r="A39" i="1"/>
  <c r="B39" i="1" s="1"/>
  <c r="A38" i="1"/>
  <c r="B38" i="1" s="1"/>
  <c r="A37" i="1"/>
  <c r="B37" i="1" s="1"/>
  <c r="A36" i="1"/>
  <c r="B36" i="1" s="1"/>
  <c r="A35" i="1"/>
  <c r="B35" i="1" s="1"/>
  <c r="A34" i="1"/>
  <c r="B34" i="1" s="1"/>
  <c r="A33" i="1"/>
  <c r="B33" i="1" s="1"/>
  <c r="A32" i="1"/>
  <c r="B32" i="1" s="1"/>
  <c r="A31" i="1"/>
  <c r="B31" i="1" s="1"/>
  <c r="A29" i="1"/>
  <c r="B29" i="1" s="1"/>
  <c r="A28" i="1"/>
  <c r="B28" i="1" s="1"/>
  <c r="A27" i="1"/>
  <c r="B27" i="1" s="1"/>
  <c r="A26" i="1"/>
  <c r="B26" i="1" s="1"/>
  <c r="A25" i="1"/>
  <c r="B25" i="1" s="1"/>
  <c r="A24" i="1"/>
  <c r="B24" i="1" s="1"/>
  <c r="A23" i="1"/>
  <c r="B23" i="1" s="1"/>
  <c r="A22" i="1"/>
  <c r="B22" i="1" s="1"/>
  <c r="A21" i="1"/>
  <c r="B21" i="1" s="1"/>
  <c r="A20" i="1"/>
  <c r="B20" i="1" s="1"/>
  <c r="A19" i="1"/>
  <c r="B19" i="1" s="1"/>
  <c r="A18" i="1"/>
  <c r="B18" i="1" s="1"/>
  <c r="A17" i="1"/>
  <c r="B17" i="1" s="1"/>
  <c r="A16" i="1"/>
  <c r="B16" i="1" s="1"/>
  <c r="A15" i="1"/>
  <c r="B15" i="1" s="1"/>
  <c r="A14" i="1"/>
  <c r="B14" i="1" s="1"/>
  <c r="A13" i="1"/>
  <c r="B13" i="1" s="1"/>
  <c r="A12" i="1"/>
  <c r="B12" i="1" s="1"/>
  <c r="A11" i="1"/>
  <c r="B11" i="1" s="1"/>
  <c r="A10" i="1"/>
  <c r="B10" i="1" s="1"/>
  <c r="B9" i="1"/>
</calcChain>
</file>

<file path=xl/sharedStrings.xml><?xml version="1.0" encoding="utf-8"?>
<sst xmlns="http://schemas.openxmlformats.org/spreadsheetml/2006/main" count="12187" uniqueCount="1094">
  <si>
    <t xml:space="preserve">PROPUESTA DE CLASIFICADORES PRESUPUESTALES PARA LAS UNIVERSIDADES PUBLICAS </t>
  </si>
  <si>
    <t>CATALOGO DE CLASIFICACIÓN PRESUPUESTAL GASTOS</t>
  </si>
  <si>
    <t xml:space="preserve">CONCATENAR </t>
  </si>
  <si>
    <t>LARGO</t>
  </si>
  <si>
    <t>Cuenta</t>
  </si>
  <si>
    <t>Subcuenta</t>
  </si>
  <si>
    <t>Objeto</t>
  </si>
  <si>
    <t>Ordinal</t>
  </si>
  <si>
    <t>Subordinal</t>
  </si>
  <si>
    <t>Ítem</t>
  </si>
  <si>
    <t>Subítem 1</t>
  </si>
  <si>
    <t>Subítem 2</t>
  </si>
  <si>
    <t>Subítem 3</t>
  </si>
  <si>
    <t>GASTOS</t>
  </si>
  <si>
    <t>DEFINICIÓN CCP SUE</t>
  </si>
  <si>
    <t>OBSERVACIONES</t>
  </si>
  <si>
    <t>APROPIACIÓN PRESUPUESTO</t>
  </si>
  <si>
    <t>EJECUCION DEL GASTO</t>
  </si>
  <si>
    <t>01</t>
  </si>
  <si>
    <t>GASTOS DE PERSONAL</t>
  </si>
  <si>
    <t>Son los gastos asociados con el personal vinculado laboralmente con las IES . Entiéndase como personal vinculado laboralmente con el Estado a los servidores públicos –en estricto sentido- que
prestan servicios personales remunerados en los organismos y entidades de la administración pública a través de una relación legal/reglamentaria o de una relación contractual laboral (Ley 909 de 2004, Art.1). Según el Artículo 123 de la Constitución Política, son servidores públicos: los miembros de las corporaciones públicas, los empleados públicos y los trabajadores oficiales del Estado y de sus entidades descentralizadas territorialmente y por servicios.</t>
  </si>
  <si>
    <t>PLANTA DE PERSONAL PERMANENTE</t>
  </si>
  <si>
    <t>Comprende la remuneración por los servicios laborales prestados por servidores públicos vinculados a la planta de personal aprobada para cada Institución de Educación Superior. La planta de personal es el conjunto de empleos requeridos para el cumplimiento de los objetivos y funciones asignadas a una institución, identificados y ordenados jerárquicamente, acorde con un sistema de nomenclatura y clasificación vigente y aplicable a la respectiva institución.</t>
  </si>
  <si>
    <t>Son los empleados públicos que tienen una vinculación laboral permanente, ejm: carrera especial docente (primaria, secundaria y universitaria), trabajadores oficiales, carrera administrativa, libre nombramiento y remoción, provisionales)</t>
  </si>
  <si>
    <t>SALARIO</t>
  </si>
  <si>
    <t>Son las remuneraciones pagadas en efectivo o en especie a los empleados vinculados laboralmente a las Instituciones de Educación Superior, como contraprestación por los servicios prestados. El salario se compone por un sueldo básico y por los demás pagos que tienen como particularidad remunerar el trabajo del empleado. De acuerdo con el Artículo 127 del Código Sustantivo del Trabajo</t>
  </si>
  <si>
    <t>FACTORES SALARIALES COMUNES</t>
  </si>
  <si>
    <t>Corresponde a los componentes del salario que son comunes a todo el personal vinculado laboralmente con las Instituciones de Educación Superior (empleados públicos y trabajadores oficiales).</t>
  </si>
  <si>
    <t>SUELDO BÁSICO</t>
  </si>
  <si>
    <t>Corresponde a la parte del salario que se mantiene fija y se paga periódicamente, de acuerdo con las funciones y responsabilidades, los requisitos de conocimientos, la experiencia requerida para su ejercicio, la denominación y el grado establecidos en la nomenclatura, y la escala del respectivo nivel (Decreto 1042 de 1978, Art. 13). El sueldo básico se paga sin tener en cuenta adicional de horas extras, primas y otros factores eventuales o fijos que aumentan sus ingresos.Corresponde a la parte del salario que se mantiene fija y se paga periódicamente, de acuerdo con las funciones y responsabilidades, los requisitos de conocimientos, la experiencia requerida para su ejercicio, la denominación y el grado establecidos en la nomenclatura, y la escala del respectivo nivel (Decreto 1042 de 1978, Art. 13). El sueldo básico se paga sin tener en cuenta adicional de horas extras, primas y otros factores eventuales o fijos que aumentan sus ingresos.</t>
  </si>
  <si>
    <r>
      <t xml:space="preserve">Incluye periodos de comisión de estudios, años sabaticos, comisión de servicios,ademas de,  incapacidades asumidas por el patrono (caso UTP), por este rubro tambien se registran los gastos de representación de los docentes,  </t>
    </r>
    <r>
      <rPr>
        <sz val="10"/>
        <color rgb="FF002060"/>
        <rFont val="Arial"/>
        <family val="2"/>
      </rPr>
      <t xml:space="preserve">(Univ Nacional:  Solo aplica para el estamento docente, por el beneficio de exención tributaria  (Ley 2010 de 2019, artículo 32, numeral 9 </t>
    </r>
    <r>
      <rPr>
        <sz val="10"/>
        <color theme="1"/>
        <rFont val="Arial"/>
        <family val="2"/>
      </rPr>
      <t xml:space="preserve"> Vacaciones)   </t>
    </r>
    <r>
      <rPr>
        <sz val="10"/>
        <color rgb="FFFF0000"/>
        <rFont val="Arial"/>
        <family val="2"/>
      </rPr>
      <t>Cada universidad discrimina internamente los objetos de gasto relacionados con el sueldo basico a nivel item y subitem.</t>
    </r>
  </si>
  <si>
    <t>02</t>
  </si>
  <si>
    <t>GASTOS DE REPRESENTACIÓN</t>
  </si>
  <si>
    <t>Corresponde a la asignación complementaria del sueldo, que se reconoce excepcional y restrictivamente a empleados de alto nivel jerárquico por el cumplimiento de sus funciones (Corte Constitucional, Sentencia C-461/2004).
Los gastos de representación tienen por finalidad que los empleados de nivel directivo desempeñen sus funciones de acuerdo con la importancia de la representación que ostentan. Asimismo, se caracterizan por ser un beneficio personal en gracia de la posición, jerarquía, dignidad y responsabilidades señaladas al cargo.</t>
  </si>
  <si>
    <t>APLICA SOLO SI GENERA UN EFECTO DE PAGO ADICIONAL A SU SUELDO PARA CARGOS DIRECTIVOS (según norma interna de la universidad)</t>
  </si>
  <si>
    <t>03</t>
  </si>
  <si>
    <t>PRIMA TÉCNICA SALARIAL</t>
  </si>
  <si>
    <t>Es un reconocimiento económico a servidores públicos que desempeñen cargos altamente calificados cuyas funciones demanden la aplicación de conocimientos técnicos o científicos, o la realización de labores de dirección o de especial responsabilidad. Asimismo, la prima técnica reconoce el desempeño de los servidores en su cargo. (Departamento Administrativo de la Función Pública, 2015)
Se considera como factor salarial, la prima técnica por formación avanzada y experiencia altamente calificada, también conocida como prima técnica por estudio y experiencia, la cual se otorga a los empleados que acrediten estudios de formación avanzada o cinco años de experiencia calificada, en los siguientes cargos:
 Nivel directivo.
 Jefes de oficina asesora.
 Nivel asesor.</t>
  </si>
  <si>
    <t>04</t>
  </si>
  <si>
    <t>SUBSIDIO DE ALIMENTACIÓN</t>
  </si>
  <si>
    <t>Corresponde al pago habitual y periódico de una suma de dinero, fijada por Decreto Nacional, y destinada a la provisión de alimento de los empleados públicos, y según lo contratado, de los trabajadores oficiales de determinados niveles salariales (Departamento Administrativo de la Función Pública, 2010).
No se tiene derecho a este subsidio cuando el funcionario está disfrutando de vacaciones, se encuentra en uso de licencia, suspendido o cuando la entidad suministra el servicio (Decreto 229 de 2016, Art. 12).</t>
  </si>
  <si>
    <t>05</t>
  </si>
  <si>
    <t>AUXILIO DE TRANSPORTE</t>
  </si>
  <si>
    <t>Corresponde al pago que se les hace a los servidores públicos que devenguen un sueldo mensual básico de hasta dos (2) veces el salario mínimo legal vigente (Decreto 2732 del 2014). Este auxilio tiene como fin el traslado del trabajador desde el sector de su residencia hasta el sitio de su trabajo y viceversa, y se paga por los empleadores en todos los lugares del país donde se preste el servicio público de transporte.</t>
  </si>
  <si>
    <t>06</t>
  </si>
  <si>
    <t>PRIMA DE SERVICIO</t>
  </si>
  <si>
    <t>Corresponde al pago equivalente a quince (15) días de remuneración que se le reconoce al servidor público por cada año laborado, o proporcionalmente si el funcionario laboró como mínimo por seis meses en la entidad (Decreto 1042 de 1978, Art.58). Esta prima se paga los primeros quince días del mes de julio de cada año y se liquida sobre los siguientes factores de salario: El sueldo básico fijado por la ley para el respectivo cargo, Los incrementos salariales por antigüedad, Los gastos de representación, Los auxilios de alimentación y transporte, la bonificación por servicios prestados.</t>
  </si>
  <si>
    <t>07</t>
  </si>
  <si>
    <t>BONIFICACIÓN POR SERVICIOS PRESTADOS</t>
  </si>
  <si>
    <t>Reconocimiento que se hace al empleado cada vez que cumpla un año continúo de labor en una misma entidad, equivalente al 50% del valor conjunto de la asignación básica mensual determinada por la ley para el respectivo cargo, sumada a los incrementos por antigüedad y los gastos de representación. Se paga en un plazo de veinte días después del cumplimiento de los requisitos para recibir la bonificación (Decreto 1042 de 1978, Art. 45,47 y 48)</t>
  </si>
  <si>
    <t>08</t>
  </si>
  <si>
    <t>HORAS EXTRAS, DOMINICALES, FESTIVOS Y RECARGOS</t>
  </si>
  <si>
    <t>Corresponde a la remuneración al trabajo suplementario o realizado en horas adicionales a la jornada ordinaria establecida. Su reconocimiento y pago están sujetos a las limitaciones de las disposiciones
legales vigentes.
Incluye: Horas extras diurnas, Horas extras nocturnas, Trabajo ordinario u ocasional en días dominicales y festivos.</t>
  </si>
  <si>
    <t>09</t>
  </si>
  <si>
    <t>PRIMA DE NAVIDAD</t>
  </si>
  <si>
    <t>Reconocimiento que otorga la ley a los empleados públicos y los trabajadores oficiales por haber servido durante todo el año civil. Esta prima es equivalente a un mes del salario que corresponda al cargo desempeñado en treinta de noviembre de cada año y se paga en la primera quincena del mes de diciembre. Cuando el empleado público o trabajador oficial no ha servido durante todo el año, tiene derecho a la mencionada prima de navidad en proporción al tiempo laborado, a razón de una doceava parte por cada mes completo de servicios, que se liquida y paga con base en el último salario devengado, o en el último promedio mensual, si fuere variable equivalente a un mes de remuneración liquidado o un porcentaje proporcional al tiempo laborado (Decreto 1045 de 1978, Art. 32).</t>
  </si>
  <si>
    <t>10</t>
  </si>
  <si>
    <t>PRIMA DE VACACIONES</t>
  </si>
  <si>
    <t>Reconocimiento que otorga la ley a los empleados públicos y los trabajadores oficiales, con el fin de brindarles mayores recursos económicos para gozar del periodo de vacaciones. Esta prima es equivalente a quince (15) días de salario por cada año trabajado y debe pagarse dentro de los cinco (5) días hábiles anteriores a la fecha señalada para la iniciación del descanso remunerado, salvo lo que se disponga en normas o estipulaciones especiales. la prima de vacaciones no se perderá en los casos en que se autorizare el pago de vacaciones en dinero (Decreto 1045 de 1978, arts. 24 a 29).</t>
  </si>
  <si>
    <t>11</t>
  </si>
  <si>
    <t>VIÁTICOS DE LOS FUNCIONARIOS EN COMISIÓN</t>
  </si>
  <si>
    <r>
      <t>Son los pagos que reciben los funcionarios y trabajadores en comisión, para alojamiento, manutención y transporte, cuando: a) deban desempeñar sus funciones en un lugar diferente a su sede habitual de trabajo, ya sea dentro o fuera del país, o b) deba atender transitoriamente actividades oficiales distintas a las inherentes al empleo de que es titular (Departamento Administrativo de la Función Pública).
Los viáticos de los funcionarios en comisión constituyen factor salarial común siempre y cuando se hayan percibido por un término no inferior a 180 días  (continuos o discontinuos) en el último año de servicio, de acuerdo con lo consagrado en el Artículo 45 del Decreto 1045 de 1978</t>
    </r>
    <r>
      <rPr>
        <sz val="10"/>
        <color rgb="FFFF0000"/>
        <rFont val="Arial"/>
        <family val="2"/>
      </rPr>
      <t>. NE1: Los viáticos de los funcionarios en comisión que sean por un término inferior a 180 días se clasifican como la adquisición de un servicio en la cuenta 02-02-02-010 Viáticos de los funcionarios en comisión.</t>
    </r>
  </si>
  <si>
    <t>Los viáticos de los funcionarios en comisión constituyen factor salarial común siempre y cuando se hayan percibido por un término no inferior a 180 días en el último año de servicio, de acuerdo con lo consagrado en el Artículo 45 del Decreto 1045 de 1978. PUEDEN SER 181 DIAS CONTINUOS O DISCONTINUOS.</t>
  </si>
  <si>
    <t/>
  </si>
  <si>
    <t>FACTORES SALARIALES ESPECIALES</t>
  </si>
  <si>
    <t>Corresponde a los componentes del salario de los sistemas especiales de remuneración, legalmente aprobados, y que se rigen por disposiciones particulares para determinados regímenes laborales y por tanto no son comunes a todas las Instituciones de Educación Superior.</t>
  </si>
  <si>
    <t xml:space="preserve">Se va a evaluar con las areas de personal de cada universidad, de forma que se tengan pleno conocimiento de cuales clasificadores aplican. Para ese trabajo se hace necesario citar la norma (base legal) que la regula. Tener en cuenta el caso UIS y UDEA que no aportan  a caja de compensación </t>
  </si>
  <si>
    <t>PRIMA DE ANTIGÜEDAD</t>
  </si>
  <si>
    <t>Corresponde al pago por los incrementos de salario por antigüedad que aplica a todos los servidores públicos que fueron vinculados con anterioridad  a la expedición del decreto  Ley 1042 de 1978, art 49.</t>
  </si>
  <si>
    <t>Aplica para servidores públicos de la Universidad Nacional que ingresaron antes de junio de 1978.  (Art. 49 Decreto Ley 1042 de 1978)</t>
  </si>
  <si>
    <t>QUINQUENIOS</t>
  </si>
  <si>
    <t>Recursos destinados al pago a que tienen derecho los empleados públicos al cumplirse cinco años de antigüedad de servicios prestados en un trabajo, según lo estipulado en la ley. de acuerdo con la entidad y régimen salarial que rija para el mismo. “El quinquenio es un beneficio laboral que se reconoce con ocasión de la prestación del servicio por un lapso determinado, sin que manera alguna cubra riesgo o necesidad alguno del empleado. (Concepto 11547 de 2002 Departamento Administrativo de la Función Pública)</t>
  </si>
  <si>
    <t>Aplica siempre y cuando se considere factor salarial para la universidad</t>
  </si>
  <si>
    <t>PRIMA DE CARESTÍA</t>
  </si>
  <si>
    <t>Reconocimiento que se hace en el mes de abril de cada año a los trabajadores oficiales vinculados a 31 de diciembre del año inmediatamente anterior de una prima de carestía, de conformidad con lo previsto en la convención colectiva de trabajo vigente.cada año a los trabajadores oficiales vinculados a 31 de diciembre del año inmediatamente anterior de una prima de carestía, de conformidad con lo previsto en la convención colectiva de trabajo vigente. NE : Concepto exclusivo Universidad Nacional de Colombia</t>
  </si>
  <si>
    <t>Univ Nacional:  Trabajadores oficiales (Convención Colectiva de Trabajo 1991 Art. 3o.)</t>
  </si>
  <si>
    <t>BONIFICACIÓN CARGO ACADÉMICO ADMINISTRATIVO</t>
  </si>
  <si>
    <t>Reconocimiento de bonificación mensual a los docentes que por acto administrativo desempeñan  cargos académico administrativos en funciones directivas.</t>
  </si>
  <si>
    <t>Aplica por ejercer cargos directivos de Sede y de Facultad, Acuerdo 134 de 2013 CSU de la Universidad Nacional</t>
  </si>
  <si>
    <t>BONIFICACIÓN BIENESTAR UNIVERSITARIO</t>
  </si>
  <si>
    <t xml:space="preserve">Corresponde al pago a los servidores públicos según Acuerdo  CSU 005 de 1998, aplica para docentes de carrera universitaria. 
NE: Aplica para la Universidad Nacional de Colombia. </t>
  </si>
  <si>
    <t>CONTRIBUCIONES INHERENTES A LA NÓMINA</t>
  </si>
  <si>
    <t>Corresponde a las contribuciones legales que debe hacer una entidad como empleadora, a entidades
del sector privado y público, tales como: Cajas de Compensación Familiar, SENA, ICBF, ESAP, Fondo
Nacional de Ahorro, Fondos Administradores de Cesantías y Pensiones, Empresas Promotoras de
Salud privadas y públicas, así como, las administradoras públicas y privadas de aportes que se
destinan para accidentes de trabajo y enfermedad profesional (Ministerio de Hacienda y Crédito
Público, 2011).</t>
  </si>
  <si>
    <t>PENSIONES</t>
  </si>
  <si>
    <t>Es la contribución social a pagar por los empleadores a los fondos de seguridad social en pensiones. Este pago se realiza en virtud de la Ley 100 de 1993, por medio de la cual se creó el Sistema de Seguridad Social de Pensiones, y se estableció la obligatoriedad de la afiliación de todos los empleados al sistema.</t>
  </si>
  <si>
    <t>SALUD</t>
  </si>
  <si>
    <t>Es la contribución social a pagar por los empleadores a las Entidades Promotoras en Salud - EPS para el cubrimiento de riesgos de salud de sus empleados. Este pago se realiza en virtud de la Ley 100 de 1993, la cual creó el Sistema de Seguridad Social en Salud y estableció como deberes del empleado y el empleador, realizar cumplidamente los aportes correspondientes (Ley 100 de 1993, Art. 161).</t>
  </si>
  <si>
    <t xml:space="preserve">AUXILIO DE CESANTÍAS </t>
  </si>
  <si>
    <t>Es la contribución que se recauda a favor de un fondo administrador de cesantías, que el empleador está obligado a pagar en razón de un mes de sueldo o jornal por cada año de servicio de su empleado, proporcionalmente fraccionado; con el fin de cubrir o prever las necesidades que se originan al trabajador al momento de quedar cesante (Corte Constitucional, Sentencia C-823/2006).</t>
  </si>
  <si>
    <t>CAJAS DE COMPENSACIÓN FAMILIAR</t>
  </si>
  <si>
    <t>Es la contribución a pagar por los empleadores a una Caja de Compensación Familiar por concepto de los aportes para el subsidio familiar, los aportes al SENA y los demás aportes con destinación especial, en caso de que estos no puedan realizarse directamente a las entidades respectivas. Cuando esta situación se presente, dichos aportes se harán por conducto de una Caja de Compensación Familiar que funcione dentro de la ciudad o localidad donde se causen los salarios o de la Caja más próxima dentro de los límites de los respectivos departamentos, intendencias o comisarías (Ley 21 de 1982, Art. 15).</t>
  </si>
  <si>
    <t>No aplica para las universides que no realizan aportes a la caja de compensación</t>
  </si>
  <si>
    <t>APORTES GENERALES AL SISTEMA DE RIESGOS LABORALES</t>
  </si>
  <si>
    <t>APORTES AL ICBF</t>
  </si>
  <si>
    <t>REMUNERACIONES NO CONSTITUTIVAS DE FACTOR SALARIAL</t>
  </si>
  <si>
    <t>Corresponde a los gastos del personal vinculado laboralmente con el Estado que la ley no reconoce como constitutivos de factor salarial. Estos pagos no forman parte de la base para el cálculo y pago de las prestaciones sociales, aportes parafiscales y seguridad social, aunque sí forman parte de la base de retención en la fuente, por ingresos laborales.</t>
  </si>
  <si>
    <t>PRESTACIONES SOCIALES SEGÚN DEFINICIÓN LEGAL</t>
  </si>
  <si>
    <t>Corresponde a las prestaciones sociales que la ley reconoce a los servidores públicos con el fin de cubrir riesgos o necesidades del trabajador en relación o con motivo de su trabajo. Estas prestaciones no retribuyen directamente los servicios prestados por los trabajadores.</t>
  </si>
  <si>
    <t>SUELDO DE VACACIONES</t>
  </si>
  <si>
    <t>Reconocimiento en tiempo libre y en dinero al que tiene derecho todo empleado público o trabajador oficial por haberle servido a la administración pública durante un (1) año. El valor correspondiente será establecido según normativa vigente.
NE: La sentencia de la Honorable Corte Constitucional C-059/96 establece que el sueldo de vacaciones NO tiene carácter salarial en tanto no constituye un servicio prestado. Es por ello, que para efectos del CCP, este objeto de gasto se clasifica como remuneración no constitutiva de factor salarial.</t>
  </si>
  <si>
    <t>NE: La sentencia de la Honorable Corte Constitucional C-059/96 establece que el sueldo de vacaciones NO tiene carácter salarial en tanto no constituye un servicio prestado. Es por ello, que para efectos del CCP, este objeto de gasto se clasifica como remuneración no constitutiva de factor salarial.</t>
  </si>
  <si>
    <t>INDEMNIZACIÓN POR VACACIONES</t>
  </si>
  <si>
    <t xml:space="preserve">Corresponde a la compensación en dinero a la que tiene derecho el empleado público o trabajador oficial por vacaciones causadas, pero no disfrutadas. </t>
  </si>
  <si>
    <t>BONIFICACIÓN ESPECIAL DE RECREACIÓN</t>
  </si>
  <si>
    <t>Corresponde al pago que se les hace a los empleados públicos por cada período de vacaciones, en cuantía equivalente a dos (2) días de la asignación básica mensual que les corresponda en el momento de iniciar el disfrute del respectivo período vacacional. Igualmente, habrá lugar a esta bonificación cuando las vacaciones se compensen en dinero.</t>
  </si>
  <si>
    <t xml:space="preserve">INDEMNIZACION COMPENSATORIO HORAS EXTRA </t>
  </si>
  <si>
    <t>Reconocimiento en dinero de los días compensatorios que se
hubieren causado hasta la fecha de publicación del Decreto emitido por el DAFP , a favor de cada empleado público, siempre que exista disponibilidad presupuestal y no se afecten los recursos para el pago de horas extras que se vayan a causar en el resto de la presente vigencia.</t>
  </si>
  <si>
    <t>Decreto 2377  del DAFP del 27 de diciembre de 2019</t>
  </si>
  <si>
    <t>PRIMA TÉCNICA NO SALARIAL</t>
  </si>
  <si>
    <t>Es un reconocimiento económico a servidores públicos que desempeñen cargos altamente calificados cuyas funciones demanden la aplicación de conocimientos técnicos o científicos, o la realización de labores de dirección o de especial responsabilidad. Asimismo, la prima técnica reconoce el desempeño de los servidores en su cargo. (Departamento Administrativo de la Función Pública, 2015) De acuerdo con Artículo 7 del Decreto 1661 de 1991, no constituyen factor salarial: la prima técnica por evaluación del desempeño y la prima técnica automática.</t>
  </si>
  <si>
    <t>Aplica UTP</t>
  </si>
  <si>
    <t xml:space="preserve">ESTÍMULOS A LOS EMPLEADOS DEL ESTADO </t>
  </si>
  <si>
    <t xml:space="preserve">Corresponde a la erogación que realizan las IES por concepto de incentivos pecuniarios al personal vinculado que desarrollen y fomenten la ciencia, la tecnología y  los proyectos de extensiòn, de acuerdo con la normativa de la institución y el Art. 71 de la Constitución Política. Asi mismo, se incluyen los gastos destinados al pago de distinciones para reconocer y exaltar los méritos excepcionales de los docentes, administrativos y trabajadores oficiales. </t>
  </si>
  <si>
    <r>
      <t xml:space="preserve">
Normativa:  Constitución Política Artículo 71.  Ley 30/1992, el</t>
    </r>
    <r>
      <rPr>
        <sz val="10"/>
        <color rgb="FFFF0000"/>
        <rFont val="Arial"/>
        <family val="2"/>
      </rPr>
      <t xml:space="preserve"> Decreto 1663 de 1991, el Decreto 1210/1993 artículo 24 literal D
</t>
    </r>
    <r>
      <rPr>
        <sz val="10"/>
        <color theme="1"/>
        <rFont val="Arial"/>
        <family val="2"/>
      </rPr>
      <t xml:space="preserve"> detallar que norma aplica para las demas universidades. Se pueden crear nuevos niveles de desagregación.
POR EJEMPLO:
Participacion docente en proyectos de extensión,investigación o docencia.(TODOS )
UNAL: incluye SARES por participar en proyectos de extensión, estimulos docentes por PEAMA.
UTP:  Acuerdo 21 operación comercial.
UDEA: Docentes o administrativos que participan en actividades especiales.
del VALLE: Docentes que participan en actividades especiales.
UIS: Reconocimiento por trabajos especificos en desarrollo de procesos misionales para el personal academico-administrativo.
</t>
    </r>
  </si>
  <si>
    <t>Recursos destinados al pago a que tienen derecho los empleados públicos al cumplirse cinco años de antigüedad de servicios prestados en un trabajo, según lo estipulado en la ley.</t>
  </si>
  <si>
    <t>Para la UNAL no son constitutivos de factor salarial.   Se reconoce a servidores públicos administrativos  (Resolución 192/71 artículo 83 Lit. e, Acuerdo 57 de 1978 CSU) y Trabajadores Oficiales (Convención Colectiva octubre de 1978 Art.4o. parágrafo D)</t>
  </si>
  <si>
    <t>PRIMA DE MATRIMONIO</t>
  </si>
  <si>
    <t>Corresponde a la prima que se reconoce y paga por única vez a los funcionarios que contraigan matrimonio en las entidades y regímenes legales en las que es reconocida.</t>
  </si>
  <si>
    <t xml:space="preserve">UTP. Convención colectiva </t>
  </si>
  <si>
    <t>PRIMA DE NACIMIENTO</t>
  </si>
  <si>
    <t>Corresponde a la prima que se reconoce y paga a los funcionarios por el nacimiento de cada uno de sus hijos, durante el periodo que estén vinculados laboralmente en las entidades y regímenes legales en que es reconocida.</t>
  </si>
  <si>
    <t>Univ Nacional:  Solo aplica para trabajadores oficiales  (Art.3o.  Convención Colectiva de 1997)</t>
  </si>
  <si>
    <t>BONIFICACIÓN POR PRODUCTIVIDAD ACADEMICA</t>
  </si>
  <si>
    <t xml:space="preserve"> Las bonificaciones son reconocimientos pecuniarios no salariales, que se reconocen por una sola vez, correspondientes a actividades específicas de productividad académica y no contemplan pagos genéricos indiscriminados (Decreto 1279 de 2002)</t>
  </si>
  <si>
    <t xml:space="preserve">
Corresponde a puntos no salariales que se otorgan a docentes de carrera universitaria  (Capítulo IV Decreto 1279 de 2002)</t>
  </si>
  <si>
    <t>BONIFICACIÓN EDUCADORES DE BASICA Y MEDIA</t>
  </si>
  <si>
    <t>Bonificación no constitutiva de salario otorgada a los docentes y directivos docentes al servicio del Estado en los niveles de preescolar, básica y media la cual se reconocerá anualmente, durante el tiempo que el servidor público permanezca en el servicio.</t>
  </si>
  <si>
    <r>
      <t xml:space="preserve">
 Aplica para los docentes del colegio  (Primaria y Secundaria) de la Univ Nacional, según Decreto 2565 de 2015 y Decreto 1022 de 2019</t>
    </r>
    <r>
      <rPr>
        <sz val="10"/>
        <color rgb="FFFF0000"/>
        <rFont val="Arial"/>
        <family val="2"/>
      </rPr>
      <t xml:space="preserve"> </t>
    </r>
  </si>
  <si>
    <t>BONIFICACION SINDICAL</t>
  </si>
  <si>
    <t>Corresponde al pago por acuerdos en procesos de negociación sindical que se destinan a los servidores públicos,  no constitutivas de salario.</t>
  </si>
  <si>
    <t xml:space="preserve">Ejemplo: Decreto 160 de 2014, por acuerdo con organizaciones sindicales UNAL Acuerdo CSU 05 de 1998
</t>
  </si>
  <si>
    <t>TRIENIOS</t>
  </si>
  <si>
    <t>Recursos destinados al pago a que tienen derecho los empleados públicos al cumplirse tres años de antigüedad de servicios prestados en un trabajo, según lo estipulado en la ley.</t>
  </si>
  <si>
    <t>Concepto exclusivo de la UTP</t>
  </si>
  <si>
    <t>PERSONAL SUPERNUMERARIO Y PLANTA TEMPORAL</t>
  </si>
  <si>
    <t>Es la contribución a pagar por los empleadores a una Administradora de Riesgos Laborales - ARL para el cubrimiento de las prestaciones económicas y asistenciales derivadas de un accidente de trabajo o una enfermedad profesional. El monto de las cotizaciones no podrá ser inferior al 0.348%, ni superior al 8.7%, de la base de cotización de los trabajadores a cargo del respectivo empleador (Decreto 1295 de 1994, Art.18).</t>
  </si>
  <si>
    <t>Es la contribución parafiscal a pagar por todos los patronos y entidades públicas y privadas51 al ICBF. la tarifa es equivalente al 3% de la nómina mensual de salarios y está destinada a atender a la creación y sostenimiento de centros de atención integral al preescolar, para menores de 7 años hijos de empleados públicos y de trabajadores oficiales y privados (Ley 27 de 1974, Art. 2; modificado por Ley 89 de 1998, Art. 1).</t>
  </si>
  <si>
    <t>Corresponde a los gastos del personal vinculado laboralmente con el Estado que la ley no reconoce como constitutivos de factor salarial. Estos pagos no forman parte de la base para el cálculo y pago de las prestaciones sociales, aportes parafiscales y seguridad social, aunque sí forman parte de la base de retención en la fuente, por ingresos laborales.
Remuneración a profesores por horas Cátedra</t>
  </si>
  <si>
    <r>
      <t xml:space="preserve">Aplica UTP </t>
    </r>
    <r>
      <rPr>
        <sz val="10"/>
        <color rgb="FFFF0000"/>
        <rFont val="Arial"/>
        <family val="2"/>
      </rPr>
      <t>(Anexar normativa)</t>
    </r>
  </si>
  <si>
    <t>ADQUISICIÓN DE BIENES  Y SERVICIOS</t>
  </si>
  <si>
    <t xml:space="preserve">Son los gastos asociados a la adquisición de bienes y servicios, suministrados por personas naturales o jurídicas, que son necesarios para el cumplimiento de las funciones asignadas por la Constitución Política y la ley a las IES. </t>
  </si>
  <si>
    <t>ADQUISICIÓN DE ACTIVOS NO FINANCIEROS</t>
  </si>
  <si>
    <t>Son los gastos asociados a la adquisición de activos producidos y no producidos que de acuerdo con las políticas contables de cada institucion sea considerado un activo. Para efectos de esta cuenta, entiéndase por activos producidos aquellos que tienen su origen en procesos de producción, como lo son los activos fijos y los objetos de valor; y por activos no producidos, aquellos de origen natural como las tierras y terrenos y los recursos biológicos no cultivados (Fondo Monetario Internacional, 2014, pág. 197)</t>
  </si>
  <si>
    <t>ACTIVOS FIJOS</t>
  </si>
  <si>
    <t>Son los gastos asociados a la adquisición de activos fijos que de acuerdo con las políticas contables de cada institución sean considerados como tal.</t>
  </si>
  <si>
    <t>EDIFICACIONES Y ESTRUCTURAS</t>
  </si>
  <si>
    <t>Son los gastos asociados a la adquisición de todo tipo de edificios y estructuras necesarias para el desarrollo de las funciones de las IES (Fondo Monetario Internacional, 2014, pág. 199).
Incluye:
 Costos de limpieza y preparación del terreno para edificaciones nuevas.
 Accesorios fijos, instalaciones y equipos que forman parte integral de las estructuras</t>
  </si>
  <si>
    <t xml:space="preserve">VIVIENDAS </t>
  </si>
  <si>
    <t xml:space="preserve">Son los gastos asociados a la adquisición de edificios, o partes específicas de estos, que se utilizan para fines residenciales (Fondo Monetario Internacional, 2014, pág. 199).
Incluye:
 Construcciones asociadas a la vivienda como los garajes.
 Costos de limpieza y preparación del terreno para edificaciones nuevas.
</t>
  </si>
  <si>
    <t>EDIFICIOS UTILIZADOS PARA RESIDENCIA</t>
  </si>
  <si>
    <t>CASAS FLOTANTES</t>
  </si>
  <si>
    <t>BARCAZAS</t>
  </si>
  <si>
    <t>VIVIENDAS MÓVILES</t>
  </si>
  <si>
    <t>COCHES HABITACIÓN</t>
  </si>
  <si>
    <t>MONUMENTOS PÚBLICOS CONSIDERADOS PRINCIPALMENTE COMO VIVIENDAS</t>
  </si>
  <si>
    <t>CONSTRUCCIONES PREFABRICADAS</t>
  </si>
  <si>
    <t>OTROS EDIFICIOS UTILIZADOS COMO RESIDENCIA</t>
  </si>
  <si>
    <t>EDIFICIOS DISTINTOS A VIVIENDAS</t>
  </si>
  <si>
    <t>Son los gastos asociados a la adquisición de edificios completos, o partes específicas de estos, destinados a fines distintos a los residenciales (Fondo Monetario Internacional, 2014, pág. 200).
Incluye:
 Costos de limpieza y preparación del terreno para edificaciones nuevas.</t>
  </si>
  <si>
    <t>MONUMENTOS PÚBLICOS NO RESIDENCIALES</t>
  </si>
  <si>
    <t>EDIFICIOS INDUSTRIALES</t>
  </si>
  <si>
    <t>EDIFICIOS COMERCIALES</t>
  </si>
  <si>
    <t>EDIFICIOS PÚBLICOS DE ENTRETENIMIENTO</t>
  </si>
  <si>
    <t xml:space="preserve">EDIFICIOS DE HOTELES </t>
  </si>
  <si>
    <t>RESTAURANTES</t>
  </si>
  <si>
    <t>EDIFICIOS EDUCATIVOS</t>
  </si>
  <si>
    <t>EDIFICIOS RELACIONADOS CON LA SALUD</t>
  </si>
  <si>
    <t>PRISIONES</t>
  </si>
  <si>
    <t>OTROS EDIFICIOS NO RESIDENCIALES</t>
  </si>
  <si>
    <t xml:space="preserve">OTRAS ESTRUCTURAS </t>
  </si>
  <si>
    <t>Son los gastos asociados a la adquisición de estructuras diferentes a edificios (Fondo Monetario
Internacional, 2014, pág. 200).</t>
  </si>
  <si>
    <t>AUTOPISTAS, CARRETERAS, CALLES</t>
  </si>
  <si>
    <t>PISTAS DE ATERRIZAJE</t>
  </si>
  <si>
    <t>FERROCARRILES</t>
  </si>
  <si>
    <t>PUENTES</t>
  </si>
  <si>
    <t>CARRETERAS ELEVADAS</t>
  </si>
  <si>
    <t>TÚNELES</t>
  </si>
  <si>
    <t>ACUEDUCTOS Y OTROS CONDUCTOS DE SUMINISTRO DE AGUA, EXCEPTO GASODUCTOS</t>
  </si>
  <si>
    <t>PUERTOS, VÍAS NAVEGABLES E INSTALACIONES CONEXAS</t>
  </si>
  <si>
    <t>REPRESAS</t>
  </si>
  <si>
    <t>SISTEMAS DE RIEGO Y OBRAS HIDRÁULICA</t>
  </si>
  <si>
    <t>TUBERÍAS DE LARGA DISTANCIA</t>
  </si>
  <si>
    <t>12</t>
  </si>
  <si>
    <t>OBRAS PARA LA COMUNICACIÓN DE LARGA DISTANCIA Y LAS LÍNEAS ELÉCTRICAS (CABLES)</t>
  </si>
  <si>
    <t>13</t>
  </si>
  <si>
    <t>GASODUCTOS Y OLEODUCTOS</t>
  </si>
  <si>
    <t>14</t>
  </si>
  <si>
    <t>CABLES LOCALES Y OBRAS CONEXAS</t>
  </si>
  <si>
    <t>15</t>
  </si>
  <si>
    <t>ALCANTARILLAS Y PLANTAS DE TRATAMIENTO DE AGUA</t>
  </si>
  <si>
    <t>16</t>
  </si>
  <si>
    <t>CONSTRUCCIONES EN MINAS Y PLANTAS INDUSTRIALES</t>
  </si>
  <si>
    <t>17</t>
  </si>
  <si>
    <t>CONSTRUCCIONES DEPORTIVAS AL AIRE LIBRE</t>
  </si>
  <si>
    <t>18</t>
  </si>
  <si>
    <t>OTRAS OBRAS DE INGENIERÍA CIVIL</t>
  </si>
  <si>
    <t>MEJORAS DE TIERRAS Y TERRENOS</t>
  </si>
  <si>
    <t>Son los gastos asociados a todo tipo de acciones que generan mejoras importantes en la cantidad, la calidad o la productividad de la tierra, o que impiden su deterioro (Fondo Monetario Internacional,
2014, pág. 200).
Incluye:
 Recuperación, desmonte de tierras y cerramiento del terreno.
 Creación de pozos y abrevaderos que son parte integral de las tierras.</t>
  </si>
  <si>
    <t>ACTIVOS FIJOS NO CLASIFICADOS COMO MAQUINARIA Y EQUIPO</t>
  </si>
  <si>
    <t>Son los gastos asociados a la adquisición de activos fijos clasificados como otros bienes transportables (Excepto productos metálicos, maquinaria y equipo) dentro de la Clasificación Central de Productos – CPC.</t>
  </si>
  <si>
    <t>MUEBLES, INSTRUMENTOS MUSICALES, ARTÍCULOS DE DEPORTE Y ANTIGÜEDADES</t>
  </si>
  <si>
    <t>MUEBLES</t>
  </si>
  <si>
    <t>ASIENTOS</t>
  </si>
  <si>
    <t>MUEBLES, DEL TIPO UTILIZADO EN OFICINAS</t>
  </si>
  <si>
    <t>MUEBLES DE MADERA, DEL TIPO UTILIZADO EN LA COCINA</t>
  </si>
  <si>
    <t>OTROS MUEBLES N.C.P.</t>
  </si>
  <si>
    <t>SOMIERES, COLCHONES CON MUELLES, RELLENOS O GUARNECIDOS INTERIORMENTE CON CUALQUIER MATERIAL, DE CAUCHO O PLÁSTICOS CELULARES, RECUBIERTOS O NO</t>
  </si>
  <si>
    <t>PARTES Y PIEZAS DE MUEBLES</t>
  </si>
  <si>
    <t>INSTRUMENTOS MUSICALES</t>
  </si>
  <si>
    <t>ARTÍCULOS DE DEPORTE</t>
  </si>
  <si>
    <t>ANTIGÜEDADES U OTROS OBJETOS DE ARTE</t>
  </si>
  <si>
    <t>MAQUINARIA Y EQUIPO</t>
  </si>
  <si>
    <t>Son los gastos asociados a la adquisición de todo tipo de maquinaria (Uso general, uso especial y uso contable), aparatos eléctricos, equipos de transporte, y equipo militar y de policía.</t>
  </si>
  <si>
    <t>MAQUINARIA PARA USO GENERAL</t>
  </si>
  <si>
    <t>Son los gastos asociados a la adquisición de motores y turbinas; bombas y compresores; engranajes, rodamientos y elementos de transmisión; hornos; máquinas de elevación y demás maquinaria para uso general.</t>
  </si>
  <si>
    <t>MOTORES Y TURBINAS Y SUS PARTES</t>
  </si>
  <si>
    <t>BOMBAS, COMPRESORES, MOTORES DE FUERZA HIDRÁULICA Y MOTORES DE POTENCIA NEUMÁTICA Y VÁLVULAS Y SUS PARTES Y PIEZAS</t>
  </si>
  <si>
    <t>COJINETES, ENGRANAJES, RUEDAS DE FRICCIÓN Y ELEMENTOS DE TRANSMISIÓN Y SUS PARTES Y PIEZAS</t>
  </si>
  <si>
    <t>HORNOS Y QUEMADORES PARA ALIMENTACIÓN DE HOGARES Y SUS PARTES Y PIEZAS</t>
  </si>
  <si>
    <t>EQUIPO DE ELEVACIÓN Y MANIPULACIÓN Y SUS PARTES Y PIEZAS</t>
  </si>
  <si>
    <t>OTRAS MÁQUINAS PARA USOS GENERALES Y SUS PARTES Y PIEZAS</t>
  </si>
  <si>
    <t>MAQUINARIA PARA USOS ESPECIALES</t>
  </si>
  <si>
    <t>Son los gastos asociados a la adquisición de maquinaria agropecuaria o silvícola; maquinaria para industria metalúrgica; maquinaria para minería y explotación de canteras; maquinaria para elaboración de alimentos; maquinaria para la fabricación de textiles y demás maquinaria para usos especiales.</t>
  </si>
  <si>
    <t>MAQUINARIA AGROPECUARIA O SILVÍCOLA Y SUS PARTES Y PIEZAS</t>
  </si>
  <si>
    <t>MÁQUINAS HERRAMIENTAS Y SUS PARTES, PIEZAS Y ACCESORIOS</t>
  </si>
  <si>
    <t>MAQUINARIA PARA LA INDUSTRIA METALÚRGICA Y SUS PARTES Y PIEZAS</t>
  </si>
  <si>
    <t>MAQUINARIA PARA LA MINERÍA, LA EXPLOTACIÓN DE CANTERAS Y LA CONSTRUCCIÓN Y SUS PARTES Y PIEZAS</t>
  </si>
  <si>
    <t>MAQUINARIA PARA LA ELABORACIÓN DE ALIMENTOS, BEBIDAS Y TABACO, Y SUS PARTES Y PIEZAS</t>
  </si>
  <si>
    <t>MAQUINARIA PARA LA FABRICACIÓN DE TEXTILES, PRENDAS DE VESTIR Y ARTÍCULOS DE CUERO, Y SUS PARTES Y PIEZAS</t>
  </si>
  <si>
    <t>APARATOS DE USO DOMÉSTICO Y SUS PARTES Y PIEZAS</t>
  </si>
  <si>
    <t>OTRA MAQUINARIA PARA USOS ESPECIALES Y SUS PARTES Y PIEZAS</t>
  </si>
  <si>
    <t>MAQUINARIA DE OFICINA, CONTABILIDAD E INFORMÁTICA</t>
  </si>
  <si>
    <t>Son los gastos asociados a la adquisición de máquinas de escribir o máquinas para procesamiento de datos; calculadoras o máquinas reproductoras de datos; cajas registradoras; cajeros automáticos, entre otras.</t>
  </si>
  <si>
    <t>Computadores, teclados, discos duros, escaner, impresoras</t>
  </si>
  <si>
    <t>MÁQUINAS PARA OFICINA Y CONTABILIDAD, Y SUS PARTES Y ACCESORIOS</t>
  </si>
  <si>
    <t>MAQUINARIA DE INFORMÁTICA Y SUS PARTES, PIEZAS Y ACCESORIOS</t>
  </si>
  <si>
    <t>MAQUINARIA Y APARATOS ELÉCTRICOS</t>
  </si>
  <si>
    <t>Son los gastos asociados a la adquisición de motores, generadores y transformadores eléctricos; aparatos de control eléctrico o distribución de electricidad; cables de fibra óptica; pilas y baterías
primarias; equipo de alumbrado; entre otras.</t>
  </si>
  <si>
    <t>MOTORES, GENERADORES Y TRANSFORMADORES ELÉCTRICOS Y SUS PARTES Y PIEZAS</t>
  </si>
  <si>
    <t>APARATOS DE CONTROL ELÉCTRICO Y DISTRIBUCIÓN DE ELECTRICIDAD Y SUS PARTES Y PIEZAS</t>
  </si>
  <si>
    <t>HILOS Y CABLES AISLADOS; CABLE DE FIBRA ÓPTICA</t>
  </si>
  <si>
    <t>ACUMULADORES, PILAS Y BATERÍAS PRIMARIAS Y SUS PARTES Y PIEZAS</t>
  </si>
  <si>
    <t>LÁMPARAS ELÉCTRICAS DE INCANDESCENCIA O DESCARGA; LÁMPARAS DE ARCO, EQUIPO PARA ALUMBRADO ELÉCTRICO; SUS PARTES Y PIEZAS</t>
  </si>
  <si>
    <t>OTRO EQUIPO ELÉCTRICO Y SUS PARTES Y PIEZAS</t>
  </si>
  <si>
    <t>EQUIPO Y APARATOS DE RADIO, TELEVISIÓN Y COMUNICACIONES</t>
  </si>
  <si>
    <t>Son los gastos asociados a la adquisición de componentes electrónicos; aparatos transmisores de televisión y radio; cámaras digitales y teléfonos, aparatos receptores de radio y televisión; dispositivos de almacenamientos como cintas y medios magnéticos; grabaciones de audio o video y tarjetas con bandas magnéticas.</t>
  </si>
  <si>
    <t>VÁLVULAS Y TUBOS ELECTRÓNICOS; COMPONENTES ELECTRÓNICOS; SUS PARTES Y PIEZAS</t>
  </si>
  <si>
    <t>APARATOS TRANSMISORES DE TELEVISIÓN Y RADIO; TELEVISIÓN, VIDEO Y CÁMARAS DIGITALES; TELÉFONOS</t>
  </si>
  <si>
    <t>RADIORRECEPTORES Y RECEPTORES DE TELEVISIÓN; APARATOS PARA LA GRABACIÓN Y REPRODUCCIÓN DE SONIDO Y VIDEO; MICRÓFONOS, ALTAVOCES, AMPLIFICADORES, ETC.</t>
  </si>
  <si>
    <t>PARTES Y PIEZAS DE LOS PRODUCTOS DE LAS CLASES 4721 A 4733 Y 4822</t>
  </si>
  <si>
    <t>DISCOS, CINTAS, DISPOSITIVOS DE ALMACENAMIENTO EN ESTADO SÓLIDO NO VOLÁTILES Y OTROS MEDIOS, NO GRABADOS</t>
  </si>
  <si>
    <t>GRABACIONES DE AUDIO, VIDEO Y OTROS DISCOS, CINTAS Y OTROS MEDIOS FÍSICOS</t>
  </si>
  <si>
    <t>TARJETAS CON BANDAS MAGNÉTICAS O PLAQUETAS (CHIP)</t>
  </si>
  <si>
    <t>APARATOS MÉDICOS, INSTRUMENTOS ÓPTICOS Y DE PRECISIÓN, RELOJES</t>
  </si>
  <si>
    <t>Son los gastos asociados a la adquisición de aparatos médicos y quirúrgicos; instrumentos y aparatos de medición, verificación y análisis; instrumentos ópticos y equipo fotográfico; y relojes.</t>
  </si>
  <si>
    <t>APARATOS MÉDICOS Y QUIRÚRGICOS Y APARATOS ORTÉSICOS Y PROTÉSICOS</t>
  </si>
  <si>
    <t>INSTRUMENTOS Y APARATOS DE MEDICIÓN, VERIFICACIÓN, ANÁLISIS, DE NAVEGACIÓN Y PARA OTROS FINES (EXCEPTO INSTRUMENTOS ÓPTICOS); INSTRUMENTOS DE CONTROL DE PROCESOS INDUSTRIALES, SUS PARTES, PIEZAS Y ACCESORIOS</t>
  </si>
  <si>
    <t>INSTRUMENTOS ÓPTICOS Y EQUIPO FOTOGRÁFICO; PARTES, PIEZAS Y ACCESORIOS</t>
  </si>
  <si>
    <t>RELOJES Y SUS PARTES Y PIEZAS</t>
  </si>
  <si>
    <t>EQUIPO DE TRANSPORTE</t>
  </si>
  <si>
    <t>Son los gastos asociados a la adquisición de vehículos automotores y remolques; carrocerías; buques; embarcaciones para deporte; locomotoras y material de ferrocarril y tranvía; aeronaves y naves espaciales y demás equipos de transporte</t>
  </si>
  <si>
    <t>VEHÍCULOS AUTOMOTORES, REMOLQUES Y SEMIRREMOLQUES; Y SUS PARTES, PIEZAS Y ACCESORIOS</t>
  </si>
  <si>
    <t>CARROCERÍAS (INCLUSO CABINAS) PARA VEHÍCULOS AUTOMOTORES; REMOLQUES Y SEMIRREMOLQUES; Y SUS PARTES, PIEZAS Y ACCESORIOS</t>
  </si>
  <si>
    <t>BUQUES</t>
  </si>
  <si>
    <t>EMBARCACIONES PARA DEPORTES Y RECREO</t>
  </si>
  <si>
    <t>LOCOMOTORAS Y MATERIAL RODANTE DE FERROCARRIL Y TRANVÍA, Y SUS PARTES Y PIEZAS</t>
  </si>
  <si>
    <t>AERONAVES Y NAVES ESPACIALES, Y SUS PARTES Y PIEZAS</t>
  </si>
  <si>
    <t>OTRO EQUIPO DE TRANSPORTE, Y SUS PARTES Y PIEZAS</t>
  </si>
  <si>
    <t>MOTOCICLETAS Y SIDECARES (VEHÍCULOS LATERALES A LAS MOTOCICLETAS)</t>
  </si>
  <si>
    <t>BICICLETAS Y SILLONES DE RUEDAS PARA DISCAPACITADOS</t>
  </si>
  <si>
    <t>VEHÍCULOS N.C.P. SIN PROPULSIÓN MECÁNICA</t>
  </si>
  <si>
    <t>PARTES Y PIEZAS PARA LOS PRODUCTOS DE LAS CLASES 4991 Y 4992</t>
  </si>
  <si>
    <t>OTROS ACTIVOS FIJOS</t>
  </si>
  <si>
    <t xml:space="preserve">Son los gastos asociados a la adquisición de activos fijos no clasificables en los rubros anteriores (Fondo Monetario Internacional, 2014, pág. 202). </t>
  </si>
  <si>
    <t>RECURSOS BIOLÓGICOS CULTIVADOS</t>
  </si>
  <si>
    <t xml:space="preserve">Son los gastos asociados a la adquisición de animales, árboles, cultivos o plantas que generan productos en forma repetida y cuyo crecimiento natural y regeneración se encuentran bajo control, responsabilidad y manejo directo de una unidad (Fondo Monetario Internacional, 2014, pág. 202). 
No incluye:  
 Bosques naturales y animales salvajes en tanto su crecimiento y regeneración no se encuentra bajo control de ninguna persona o entidad. </t>
  </si>
  <si>
    <t xml:space="preserve">RECURSOS ANIMALES QUE GENERAN PRODUCTOS EN FORMA REPETIDA  </t>
  </si>
  <si>
    <t xml:space="preserve">Son los gastos asociados a la adquisición de animales que generan productos en forma repetida y cuyo crecimiento natural y regeneración se encuentran bajo control, responsabilidad y manejo directo de la entidad (Fondo Monetario Internacional, 2014, pág. 202). </t>
  </si>
  <si>
    <t>ANIMALES DE CRÍA</t>
  </si>
  <si>
    <t>GANADO LECHERO</t>
  </si>
  <si>
    <t>ANIMALES DE TIRO</t>
  </si>
  <si>
    <t>ANIMALES UTILIZADOS PARA LA PRODUCCIÓN DE LANA</t>
  </si>
  <si>
    <t>ANIMALES EMPLEADOS PARA EL TRANSPORTE</t>
  </si>
  <si>
    <t>ANIMALES EMPLEADOS PARA LAS CARRETAS</t>
  </si>
  <si>
    <t>ANIMALES EMPLEADOS PARA EL ESPARCIMIENTO</t>
  </si>
  <si>
    <t xml:space="preserve">OTROS ANIMALES QUE GENERAN PRODUCTOS EN FORMA REPETIDA  </t>
  </si>
  <si>
    <t xml:space="preserve">ÁRBOLES, CULTIVOS Y PLANTAS QUE GENERAN PRODUCTOS EN FORMA REPETIDA </t>
  </si>
  <si>
    <t>ÁRBOLES FRUTALES</t>
  </si>
  <si>
    <t>ÁRBOLES CULTIVADOS POR SUS NUECES</t>
  </si>
  <si>
    <t>ÁRBOLES CULTIVADOS POR SU SAVIA</t>
  </si>
  <si>
    <t>ÁRBOLES CULTIVADOS POR SU RESINA</t>
  </si>
  <si>
    <t>ÁRBOLES CULTIVADOS POR SU CORTEZA U HOJAS</t>
  </si>
  <si>
    <t xml:space="preserve">OTROS ÁRBOLES, CULTIVOS Y PLANTAS QUE GENERAN PRODUCTOS EN FORMA REPETIDA </t>
  </si>
  <si>
    <t>PRODUCTOS DE LA PROPIEDAD INTELECTUAL</t>
  </si>
  <si>
    <t xml:space="preserve">Son los gastos asociados a la adquisición de productos que resultan de la investigación, el desarrollo o la innovación, y que conducen a conocimientos, los cuales pueden ser vendidos en el mercado o utilizados para beneficio propio en la producción (Fondo Monetario Internacional, 2014, pág. 182). 
El conocimiento se mantiene como un activo siempre y cuando cuente con algún tipo de protección legal, o de otra índole, que genera beneficios de monopolio para su dueño. Cuando ya no está protegido, se vuelve obsoleto en virtud de los últimos avances y deja de ser un activo (Fondo Monetario Internacional, 2014, pág. 182). </t>
  </si>
  <si>
    <t>INVESTIGACIÓN Y DESARROLLO</t>
  </si>
  <si>
    <t xml:space="preserve">Son los gastos asociados al trabajo creativo llevado a cabo de forma sistemática para incrementar el acervo de conocimientos y el uso de los mismos para idear nuevas aplicaciones (Fondo Monetario Internacional, 2014, pág. 203). </t>
  </si>
  <si>
    <t>EXPLOTACIÓN Y EVALUACIÓN MINERA</t>
  </si>
  <si>
    <t xml:space="preserve">Son los gastos asociados a la exploración de petróleo, gas natural, y de yacimientos no petrolíferos; así como los gastos asociados a la evaluación de los descubrimientos realizados (Fondo Monetario Internacional, 2014, pág. 204). </t>
  </si>
  <si>
    <t>COSTOS DE LAS PERFORACIONES DE PRUEBA Y SONDEO REALIZADAS</t>
  </si>
  <si>
    <t>COSTOS DE PRECALIFICACIÓN</t>
  </si>
  <si>
    <t>OBTENCIÓN DE LICENCIAS, ADQUISICIÓN Y AVALÚOS</t>
  </si>
  <si>
    <t>COSTOS DE TRANSPORTE</t>
  </si>
  <si>
    <t>OTROS COSTOS DE EVALUACIÓN Y EXPLOTACIÓN MINERA</t>
  </si>
  <si>
    <t>PROGRAMAS DE INFORMÁTICA Y BASES DE DATOS</t>
  </si>
  <si>
    <r>
      <t xml:space="preserve">Son los gastos asociados a la adquisición de programas informáticos y bases de datos (Fondo Monetario Internacional, 2014, pág. 204 NE: No todos los gastos asociados a la compra de programas informáticos y bases de datos representan la adquisición de un activo fijo, también pueden registrarse como adquisiciones diferentes de activos.  
Para asegurar la correcta clasificación del gasto revise la Tabla 7: Clasificación de adquisiciones de software </t>
    </r>
    <r>
      <rPr>
        <sz val="10"/>
        <color rgb="FFFF0000"/>
        <rFont val="Arial"/>
        <family val="2"/>
      </rPr>
      <t xml:space="preserve">VER TABLA
</t>
    </r>
    <r>
      <rPr>
        <sz val="10"/>
        <color theme="1"/>
        <rFont val="Arial"/>
        <family val="2"/>
      </rPr>
      <t xml:space="preserve">
NE: En algunos casos, una base de datos computarizada no puede desarrollarse independientemente de un sistema de gestión de la base de datos. Cuando esto ocurre el gasto se registra en la cuenta 02-01-01-006-002-03-1 Programas de informática.</t>
    </r>
    <r>
      <rPr>
        <sz val="10"/>
        <color rgb="FFFF0000"/>
        <rFont val="Arial"/>
        <family val="2"/>
      </rPr>
      <t xml:space="preserve"> </t>
    </r>
  </si>
  <si>
    <t xml:space="preserve">PROGRAMAS DE INFORMÁTICA       </t>
  </si>
  <si>
    <t>PAQUETES DE SOFTWARE</t>
  </si>
  <si>
    <t>Revisar con la contabilidad  y Plan de cuentas contable</t>
  </si>
  <si>
    <t>GASTOS DE DESARROLLO</t>
  </si>
  <si>
    <t>BASES DE DATOS</t>
  </si>
  <si>
    <t>ORIGINALES DE ENTRETENIMIENTO, LITERATURA Y ARTE</t>
  </si>
  <si>
    <t xml:space="preserve">Son los gastos asociados a la adquisición de películas, grabaciones sonoras, manuscritos, cintas y modelos originales que llevan gravadas o incorporadas representaciones teatrales, programas de radio y televisión, interpretaciones musicales, eventos deportivos y producciones literarias o artísticas (Fondo Monetario Internacional, 2014, pág. 205). 
NE: El material bibliográfico, hemerográfico, y audiográfico se clasifica como activo fijo cuando la misionalidad de la entidad es brindar acceso al mismo. De lo contrario, se clasifica como adquisiciones diferentes de activos en la cuenta 02-02-01 Materiales y suministros. </t>
  </si>
  <si>
    <t>OTROS PRODUCTOS DE PROPIEDAD INTELECTUAL</t>
  </si>
  <si>
    <t xml:space="preserve">Son los gastos asociados a la adquisición de nueva información o de conocimiento especializado no clasificables en los rubros anteriores, cuyo uso se encuentre restringido a los órganos que han establecido derechos de propiedad sobre la información o a otras unidades que han sido autorizadas por los dueños (Fondo Monetario Internacional, 2014, pág. 205). </t>
  </si>
  <si>
    <t>OBJETOS DE VALOR</t>
  </si>
  <si>
    <t xml:space="preserve">OBJETOS DE VALOR </t>
  </si>
  <si>
    <t>JOYAS, METALES PRECIOSOS Y ANTIGÜEDADES</t>
  </si>
  <si>
    <t>ACTIVOS NO PRODUCIDOS</t>
  </si>
  <si>
    <t xml:space="preserve">Son los gastos asociados a la adquisición de activos tangibles de origen natural (recursos naturales) sobre los que se ejercen derechos de propiedad (Fondo Monetario Internacional, 2014, pág. 207). 
NE: Si los derechos de propiedad sobre los recursos de origen natural no pueden hacerse respetar, dichos recursos no constituyen activos económicos. 
</t>
  </si>
  <si>
    <t>TIERRAS Y TERRENOS</t>
  </si>
  <si>
    <t xml:space="preserve">Son los gastos asociados a la adquisición del suelo propiamente dicho sobre el que se han establecido derechos de propiedad y del cual se pueden derivar beneficios económicos para sus propietarios por su tenencia o uso (Fondo Monetario Internacional, 2014, pág. 207). </t>
  </si>
  <si>
    <t>RECURSOS BIOLÓGICOS NO CULTIVADOS</t>
  </si>
  <si>
    <t xml:space="preserve">Son los gastos asociados a la adquisición de animales, aves, peces y plantas que producen productos una sola vez o de forma repetida y sobre los que se ejercen derechos de propiedad, pero cuyo crecimiento natural o regeneración no está bajo el control, responsabilidad y gestión directa de ninguna unidad (Fondo Monetario Internacional, 2014, pág. 209). </t>
  </si>
  <si>
    <t>ADQUISICIONES DIFERENTES DE ACTIVOS</t>
  </si>
  <si>
    <t>Son los gastos asociados a la adquisición de bienes (que no constituyen activos); así como los servicios suministrados por personas naturales y jurídicas que se utilizan para apoyar el desarrollo de las funciones de la entidad, tales como honorarios y remuneración servicios técnicos, para lo cual se deberá tener en cuenta lo establecido por el artículo 2.8.4.4.6 del Decreto 1068 de 2015</t>
  </si>
  <si>
    <t>MATERIALES Y SUMINISTROS</t>
  </si>
  <si>
    <t>Son los gastos asociados a la adquisición de bienes que se utilizan como insumos en procesos de producción (Fondo Monetario Internacional, 2014, pág. 185). La característica distintiva de los materiales y suministros, en comparación a los activos fijos, es que son bienes que se utilizan durante 1 año, y que no quedan disponibles para un segundo o más años. 
NE: Es discrecionalidad de la entidad, definir cuales gastos representan adquisición de activos no financieros, y cuales adquisición de materiales y suministros teniendo en cuenta los criterios definidos por cada entidad en sus políticas contables.</t>
  </si>
  <si>
    <t>00</t>
  </si>
  <si>
    <t>AGRICULTURA, SILVICULTURA Y PRODUCTOS DE LA PESCA</t>
  </si>
  <si>
    <t xml:space="preserve">Son los gastos asociados a la adquisición de productos relacionados con la agricultura, la horticultura, la silvicultura y los productos de explotación forestal. Incluye también la compra de animales o productos animales, y la compra de pescados o productos de la pesca. </t>
  </si>
  <si>
    <t>PRODUCTOS DE LA AGRICULTURA Y LA HORTICULTURA</t>
  </si>
  <si>
    <t>CEREALES</t>
  </si>
  <si>
    <t>Este grupo incluye los cereales; es decir, plantas transitorias de la familia de las gramíneas, producción de granos o semillas
utilizados como tales o transformados para la alimentación, piensos, semillas o con  nes industriales; por ejemplo
para la obtención del etanol.
Las subclases de las semillas contienen cereales cultivados especí camente para las semillas, las cuales, generalmente,
deben cumplir con ciertos requisitos de calidad. Los cereales que no se cultivan especí camente para propósitos de semillas
deberán ser clasi cados como «otros», aunque una parte de la producción puede ser utilizada como semillas por
el agricultor.</t>
  </si>
  <si>
    <t>HORTALIZAS</t>
  </si>
  <si>
    <t>Este grupo incluye las hortalizas; es decir, los cultivos temporales utilizados principalmente para el consumo humano.
Se incluyen los cultivos de huerta, al aire libre y bajo cubierta protectora. Se incluyen ciertas plantas gramíneas y leguminosas,
si se cosechan los granos verdes (maíz verde, fríjoles, arvejas verdes, etcétera). Este grupo también incluye los
melones, las sandías y los champiñones.</t>
  </si>
  <si>
    <t>FRUTAS Y NUECES</t>
  </si>
  <si>
    <t>0131 Frutas tropicales y subtropicales
0132 Cítricos
0133, Uvas
 0134, Bayas y frutos del género vaccinium
0135 Frutas de pepita y frutas de hueso
0136 01360 Semillas de frutas
0137 Nueces, con cáscara</t>
  </si>
  <si>
    <t>SEMILLAS Y FRUTOS OLEAGINOSOS</t>
  </si>
  <si>
    <t>RAÍCES Y TUBÉRCULOS COMESTIBLES RICOS EN ALMIDÓN O INULINA</t>
  </si>
  <si>
    <t>PLANTAS AROMÁTICAS, BEBESTIBLES Y ESPECIAS</t>
  </si>
  <si>
    <t>LEGUMBRES, SECAS</t>
  </si>
  <si>
    <t>PLANTAS UTILIZADAS EN LA FABRICACIÓN DE AZÚCAR</t>
  </si>
  <si>
    <t>PRODUCTOS DE FORRAJE, FIBRAS, PLANTAS VIVAS, FLORES Y CAPULLOS DE FLORES, TABACO EN RAMA Y CAUCHO NATURAL</t>
  </si>
  <si>
    <t>ANIMALES VIVOS Y PRODUCTOS ANIMALES (EXCEPTO LA CARNE)</t>
  </si>
  <si>
    <t>ANIMALES VIVOS</t>
  </si>
  <si>
    <t>BOVINOS VIVOS</t>
  </si>
  <si>
    <t>OTROS RUMIANTES</t>
  </si>
  <si>
    <t>CABALLOS Y OTROS ÉQUIDOS</t>
  </si>
  <si>
    <t>GANADO PORCINO</t>
  </si>
  <si>
    <t>AVES DE CORRAL</t>
  </si>
  <si>
    <t>OTROS ANIMALES VIVOS</t>
  </si>
  <si>
    <t>LECHE CRUDA</t>
  </si>
  <si>
    <t>La leche cruda de vaca.
La leche cruda del ganado ovino.
Leche cruda del ganado caprino.
Leche cruda de los camellos.
La leche cruda de animales diferentes a los bovinos, búfalos, ovejas, cabras y camellos</t>
  </si>
  <si>
    <t>HUEVOS DE GALLINA O DE OTRAS AVES, CON CÁSCARA, FRESCOS</t>
  </si>
  <si>
    <t>Los huevos de gallinas, con cáscara, frescos.
Los huevos de aves distintas de las gallinas, con cáscara, frescos,</t>
  </si>
  <si>
    <t>MATERIALES REPRODUCTIVOS DE ANIMALES</t>
  </si>
  <si>
    <t>OTROS PRODUCTOS ANIMALES</t>
  </si>
  <si>
    <t>La miel de abejas (Apis mellifera), centrifugada, en panales o con trozos de panales, sin adición de azúcar ni de otras
materias.
Los caracoles, frescos, refrigerados, congelados, secos, salados o en salmuera, excepto los caracoles marinos</t>
  </si>
  <si>
    <t>PRODUCTOS DE LA SILVICULTURA Y DE LA EXPLOTACIÓN FORESTAL</t>
  </si>
  <si>
    <t xml:space="preserve">Ver pagina 117 del Tomo 1 del CPC </t>
  </si>
  <si>
    <t>MADERA EN BRUTO</t>
  </si>
  <si>
    <t>Esta subclase incluye:
• La madera de coníferas en bruto, tal como se ha talado (troncos y trozas), incluso descortezada, pelada (sin el líber) o
desbastada con hacha o azuela; es decir, la madera sin las ramas de la que solo se han quitado las asperezas y las partes
que estorban.
• La madera de coníferas desalburada; es decir, la madera a la que se le ha quitado la capa exterior del árbol, formada
por los anillos anuales de crecimiento más recientes, para evitar el deterioro de la madera o facilitar el transporte.
• La madera de coníferas escuadrada, que abarca a la madera trabajada en todo el contorno o por lo menos en dos caras
opuestas, la madera semiescuadrada con hacha o azuela o incluso toscamente trabajada con sierra para darle forma
aproximadamente cuadrada o rectangular. La madera escuadrada se caracteriza por la presencia de partes que no
están planas o de trazas de la corteza.</t>
  </si>
  <si>
    <t>PRODUCTOS FORESTALES DIFERENTES A LA MADERA</t>
  </si>
  <si>
    <t>Esta subclase incluye:
• La balata o goma balata que se extrae del látex de determinadas Sapotáceas, principalmente de la madera de abeja
(Manilkara bidentata).
• La gutapercha que se extrae del látex de ciertas especies vegetales (por ejemplo, de los géneros, Palaquium y Payena)
perteneciente a la familia de las Sapotáceas.
• La goma chicle, que se extrae del látex contenido en la corteza de algunos árboles de la familia de las Sapotáceas.</t>
  </si>
  <si>
    <t>PESCADO Y OTROS PRODUCTOS DE LA PESCA</t>
  </si>
  <si>
    <t>MINERALES; ELECTRICIDAD, GAS Y AGUA</t>
  </si>
  <si>
    <t>Son los gastos asociados a la adquisición de todo tipo de minerales incluidos el carbón, el petróleo, los concentrados de uranio y torio, los minerales metálicos, las piedras preciosas, entre otros. En esta cuenta también se registran los gastos por adquisición de energía eléctrica, gas de ciudad y agua caliente</t>
  </si>
  <si>
    <t>CARBÓN DE HULLA, LIGNITO Y TURBA</t>
  </si>
  <si>
    <t xml:space="preserve">11010 Hulla, sin aglomerar
11020 Briquetas y combustibles sólidos similares, producidos a base de hulla
11030 Lignito, sin aglomerar
11040 Lignito aglomerado
11050 Turba
</t>
  </si>
  <si>
    <t>PETRÓLEO CRUDO Y GAS NATURAL</t>
  </si>
  <si>
    <t>12010 Aceites de petróleo y aceites obtenidos de minerales bituminosos, crudos
12020 Gas natural licuado o en estado gaseoso
12030 Bitumen o esquisto bituminoso y las arenas de alquitrán</t>
  </si>
  <si>
    <t>MINERALES Y CONCENTRADOS DE URANIO Y TORIO</t>
  </si>
  <si>
    <t>130 Minerales y concentrados de uranio y torio</t>
  </si>
  <si>
    <t>MINERALES METÁLICOS</t>
  </si>
  <si>
    <t>141 Minerales y concentrados de hierro (excepto las piritas de hierro tostadas)
142 Minerales metálicos no ferrosos y sus concentrados (excepto minerales de uranio y torio y sus
concentrados)</t>
  </si>
  <si>
    <t>PIEDRA, ARENA Y ARCILLA</t>
  </si>
  <si>
    <t>151 Roca o piedra de construcción y de talla
152 Yeso; anhidrita, fundente calizo; piedra caliza y otras piedras calcáreas del tipo utilizado habitualmente
para la fabricación de cal o cemento
153 Arenas, cantos, gravas, piedra partida o triturada, betún y asfaltos naturales
154 Arcillas</t>
  </si>
  <si>
    <t>OTROS MINERALES</t>
  </si>
  <si>
    <t>161 Minerales para la industria química, abonos minerales
162 1620 Cloruro de sodio puro y sus sales, agua de mar
163 Piedras preciosas y semipreciosas; piedra pómez, piedra esmeril; abrasivos naturales; otros minerales</t>
  </si>
  <si>
    <t>MINERALES PARA LA INDUSTRIA QUÍMICA, ABONOS MINERALES</t>
  </si>
  <si>
    <t>CLORURO DE SODIO PURO Y SUS SALES, AGUA DE MAR</t>
  </si>
  <si>
    <t>PIEDRAS PRECIOSAS Y SEMIPRECIOSAS; PIEDRA PÓMEZ, PIEDRA ESMERIL; ABRASIVOS NATURALES; OTROS MINERALES</t>
  </si>
  <si>
    <t>ELECTRICIDAD, GAS DE CIUDAD, VAPOR Y AGUA CALIENTE</t>
  </si>
  <si>
    <t>ENERGÍA ELÉCTRICA</t>
  </si>
  <si>
    <t>La generación de energía eléctrica, incluidas las instalaciones térmicas, nucleares, hidroeléctricas, de turbina de gas,
de diésel y de energías renovables.</t>
  </si>
  <si>
    <t>GAS DE CARBÓN, GAS DE AGUA, GAS POBRE Y OTROS GASES SIMILARES (EXCEPTO LOS GASES DE PETRÓLEO Y OTROS HIDROCARBUROS GASEOSOS)</t>
  </si>
  <si>
    <t>La fabricación y distribución de gas.
El gas de hulla obtenido por destilación de la hulla fuera del contacto con el aire en las fábricas de gas o en las coquerías
(mezcla compleja de hidrógeno, metano, óxido de carbono, etc., que se utiliza para calefacción o alumbrado).
• El gas obtenido por carbonización (gasi cación) de los propios  lones en el suelo, así como el gas de agua, el gas pobre
y gases similares, tales como el gas de alto horno, por ejemplo; lo mismo ocurre con las mezclas de gas de composición
análoga a la del gas de hulla utilizadas indistintamente en calefacción o alumbrado y para síntesis de productos químicos,
tales como el metanol y el amoníaco. En este último caso se suele denominar «gas de síntesis». Estas mezclas
se obtienen por un procedimiento especial de craqueo o reformado de aceite mineral, gas de petróleo o gas natural,
generalmente en presencia de vapor de agua.</t>
  </si>
  <si>
    <t>VAPOR Y AGUA CALIENTE</t>
  </si>
  <si>
    <t>La producción y distribución de vapor y agua caliente.</t>
  </si>
  <si>
    <t>NIEVE</t>
  </si>
  <si>
    <t>La nieve tanto natural como la arti cial (agua congelada).</t>
  </si>
  <si>
    <t>AGUA NATURAL</t>
  </si>
  <si>
    <t>Agua natural (excepto agua de mar, vapor y agua caliente, aguas carbonatadas y embotelladas; agua
destilada y aguas residuales)
El agua potable y no potable, agua susceptible de nueva utilización, incluyendo:
• El agua tratada (por ejemplo, plantas desalinizadoras, plantas de tratamiento de agua).
• Las aguas no tratadas (por ejemplo, agua obtenida directamente de las fuentes naturales).
• Las aguas usadas susceptibles de nuevo uso.</t>
  </si>
  <si>
    <t>PRODUCTOS ALIMENTICIOS, BEBIDAS Y TABACO; TEXTILES, PRENDAS DE VESTIR Y PRODUCTOS DE CUERO</t>
  </si>
  <si>
    <t>Son los gastos asociados a la adquisición de productos alimenticios como la carne; las preparaciones y conservas de pescados, frutas y hortalizas; los productos lácteos y ovoproductos; los productos de la molinería; y todo tipo de bebidas. Esta sección incluye también la adquisición de hilados, tejidos, artículos textiles y dotación66</t>
  </si>
  <si>
    <t>CARNE, PESCADO, FRUTAS, HORTALIZAS, ACEITES Y GRASAS</t>
  </si>
  <si>
    <t>CARNE Y PRODUCTOS CÁRNICOS</t>
  </si>
  <si>
    <t>PREPARACIONES Y CONSERVAS DE PESCADO, CRUSTÁCEOS, MOLUSCOS Y DEMÁS INVERTEBRADOS ACUÁTICOS</t>
  </si>
  <si>
    <t>PREPARACIONES Y CONSERVAS DE HORTALIZAS, LEGUMBRES, TUBÉRCULOS Y PAPAS</t>
  </si>
  <si>
    <t>PREPARACIONES Y CONSERVAS DE FRUTAS Y NUECES</t>
  </si>
  <si>
    <t xml:space="preserve">ACEITES Y GRASAS ANIMALES Y VEGETALES </t>
  </si>
  <si>
    <t>BORRA DE ALGODÓN</t>
  </si>
  <si>
    <t>TORTAS Y DEMÁS RESIDUOS DE LA EXTRACCIÓN DE GRASAS O ACEITES VEGETALES; HARINA Y POLVO DE SEMILLAS O DE FRUTOS OLEAGINOSOS (EXCEPTO LAS DE MOSTAZA); CERAS VEGETALES (EXCEPTO LOS TRIGLICÉRIDOS); DEGRÁS, RESIDUOS DEL TRATAMIENTO DE GRASAS Y CERAS ANIMALES O VEGETALES</t>
  </si>
  <si>
    <t>PRODUCTOS LÁCTEOS Y OVOPRODUCTOS</t>
  </si>
  <si>
    <t>PRODUCTOS DE MOLINERÍA, ALMIDONES Y PRODUCTOS DERIVADOS DEL ALMIDÓN; OTROS PRODUCTOS ALIMENTICIOS</t>
  </si>
  <si>
    <t>PRODUCTOS DE MOLINERÍA</t>
  </si>
  <si>
    <t>ALMIDONES Y PRODUCTOS DERIVADOS DEL ALMIDÓN, AZÚCARES Y JARABES DE AZÚCAR N.C.P.</t>
  </si>
  <si>
    <t>PREPARACIONES UTILIZADAS EN LA ALIMENTACIÓN DE ANIMALES</t>
  </si>
  <si>
    <t>PRODUCTOS DE PANADERÍA</t>
  </si>
  <si>
    <t>AZÚCAR</t>
  </si>
  <si>
    <t>CACAO, CHOCOLATE Y CONFITERÍA</t>
  </si>
  <si>
    <t>MACARRONES, FIDEOS, ALCUZCUZ Y PRODUCTOS FARINÁCEOS SIMILARES</t>
  </si>
  <si>
    <t>PRODUCTOS DEL CAFÉ</t>
  </si>
  <si>
    <t>OTROS PRODUCTOS ALIMENTICIOS N.C.P.</t>
  </si>
  <si>
    <t>BEBIDAS</t>
  </si>
  <si>
    <t>ALCOHOL ETÍLICO; AGUARDIENTES, LICORES Y OTRAS BEBIDAS ESPIRITUOSAS</t>
  </si>
  <si>
    <t>VINOS</t>
  </si>
  <si>
    <t>LICORES DE MALTA Y MALTA</t>
  </si>
  <si>
    <t>BEBIDAS NO ALCOHÓLICAS; AGUAS MINERALES EMBOTELLADAS</t>
  </si>
  <si>
    <t>PRODUCTOS DE TABACO</t>
  </si>
  <si>
    <t>HILADOS E HILOS; TEJIDOS DE FIBRAS TEXTILES INCLUSO AFELPADOS</t>
  </si>
  <si>
    <t>ARTÍCULOS TEXTILES (EXCEPTO PRENDAS DE VESTIR)</t>
  </si>
  <si>
    <t>DOTACIÓN (PRENDAS DE VESTIR Y CALZADO)</t>
  </si>
  <si>
    <t>OTROS BIENES TRANSPORTABLES (EXCEPTO PRODUCTOS METÁLICOS, MAQUINARIA Y EQUIPO)</t>
  </si>
  <si>
    <t xml:space="preserve">Son los gastos asociados a la adquisición de productos de madera; libros, diarios o publicaciones impresas; productos de refinación de petróleo y combustibles; productos químicos; productos de caucho y plástico; productos de vidrio; muebles; desechos; entre otros. </t>
  </si>
  <si>
    <t>PRODUCTOS DE MADERA, CORCHO, CESTERÍA Y ESPARTERÍA</t>
  </si>
  <si>
    <t>Madera aserrada o cortada longitudinalmente,
cortada en hojas o descortezada,
de más de 6 mm de espesor;
durmientes (traviesas) de madera
para vías de ferrocarril o tranvías, sin
impregnar</t>
  </si>
  <si>
    <t>La fabricación de madera aserrada o cortada longitudinalmente, cortada en hojas o descortezada, traviesas de madera
sin impregnar para vías de ferrocarril.</t>
  </si>
  <si>
    <t>PASTA O PULPA, PAPEL Y PRODUCTOS DE PAPEL; IMPRESOS Y ARTÍCULOS RELACIONADOS</t>
  </si>
  <si>
    <t xml:space="preserve">Consultar pagina 309 del tomo 1 CPC.
</t>
  </si>
  <si>
    <t>PASTA DE PAPEL, PAPEL Y CARTÓN</t>
  </si>
  <si>
    <t>3211 Pasta o pulpa de madera u otras materias
celulósicas  brosas
3212 Papel de periódico, papeles fabricados
a mano y otros papeles y cartones en
rollos o en hojas, sin revestir, del tipo
utilizado para usos grá cos, para tarjetas
y cintas para perforar.
3213 Papel del tipo utilizado para la fabricación
de papel higiénico o papel facial,
papel y cartón kra  en rollos sin
revestir; otros papeles y cartones sin
revestir; otros tipos de papel n.c.p.
3214 Papel y cartón procesado.
3215 Papeles y cartones ondulados (corrugados
o acanalados), envases de papel
y cartón
Papel carbón, papel de autocopia y
otros papeles para copiar o reportar,
no recortados en tamaños a granel;
esténciles para copiadoras y planchas
de o set</t>
  </si>
  <si>
    <t xml:space="preserve">LIBROS IMPRESOS </t>
  </si>
  <si>
    <t xml:space="preserve">32210 Libros de texto educativos impresos
32220 Diccionarios, enciclopedias, atlas y
otros libros de mapas o grá cos; fascículos
o entrega por series de estos
títulos
32230 Directorios impresos
3229 Otros libros impresos
32291 Libros impresos para profesionales,
técnicos y académicos
3229101 Libros cientí cos y técnicos, impresos
32292 Libros impresos para niños
3229201 Libros animados impresos 
3229202 Libros (cuadernos) para dibujar y
colorear, impresos 
32299 Otros libros impresos n.c.p.
3229901 Libros de arte y literatura, impresos 
3229902 Libros religiosos impresos 
3229903 Libros temáticos diversos, 
3229904 Fotonovelas, historietas, horóscopos y
juegos de azar, publicados en forma de
libros impresos 
3229905 Fotonovelas, historietas, horóscopos y
juegos de azar, publicados en fascículos,
folletos, hojas sueltas e impresos
similares
3229906 Libros publicados en fascículos, folletos,
hojas sueltas e impresos similares
</t>
  </si>
  <si>
    <t>DIARIOS, REVISTAS Y PUBLICACIONES PERIÓDICAS, PUBLICADOS POR LO MENOS CUATRO VECES POR SEMANA</t>
  </si>
  <si>
    <t xml:space="preserve">32300 Diarios, revistas y publicaciones periódicas
impresas, publicados por lo
menos cuatro veces por semana
3230001 Periódicos impresos publicados cuatro
o más veces por semana
3230002 Revistas impresas publicadas cuatro o
más veces por semana
3230003 Magazines, tiras cómicas o historietas
grá cas impresas publicadas cuatro o
más veces por semana
</t>
  </si>
  <si>
    <t>DIARIOS, REVISTAS Y PUBLICACIONES PERIÓDICAS, PUBLICADOS MENOS DE CUATRO VECES POR SEMANA</t>
  </si>
  <si>
    <t xml:space="preserve">32410 Periódicos de interés general, revistas
y publicaciones periódicas impresas,
publicados menos de cuatro veces por
semana
32420 Periódicos, revistas y publicaciones
periódicas empresariales, profesionales
o académicas impresas, publicados
menos de cuatro veces por semana
32490 Otros periódicos, revistas y publicaciones
periódicas impresas, publicados
menos de cuatro veces por semana
</t>
  </si>
  <si>
    <t>MAPAS IMPRESOS; MÚSICA IMPRESA O EN MANUSCRITO; TARJETAS POSTALES, TARJETAS DE FELICITACIÓN, FOTOGRAFÍAS Y PLANOS</t>
  </si>
  <si>
    <t xml:space="preserve">3251 Mapas y cartas geográ cas, hidrográ-
 cas y similares (incluso mapas de
pared, planos topográ cos y globos
terráqueos), impresos (excepto en forma
de libros)
32520 Partituras impresas o manuscritas
32530 Tarjetas postales impresas o ilustradas;
tarjetas impresas con felicitación
o mensajes personales, incluyan o no
sobres y adornos
32540 Grabados, diseños y fotografías
impresos
32550 Planos y dibujos de arquitectura o ingeniería
y otros planos y dibujos para
 nes industriales, comerciales y topográ
 cos o  nes similares, originales
trazados a mano; textos manuscritos;
reproducciones fotográ cas y copias
carbónicas de dichos artículos
</t>
  </si>
  <si>
    <t xml:space="preserve">SELLOS, CHEQUERAS, BILLETES DE BANCO, TÍTULOS DE ACCIONES, CATÁLOGOS Y FOLLETOS, MATERIAL PARA ANUNCIOS PUBLICITARIOS Y OTROS MATERIALES IMPRESOS </t>
  </si>
  <si>
    <t xml:space="preserve">32610 Sellos de correo, timbres  scales y similares,
sin cancelar; papel timbrado;
talonarios de cheques; billetes de banco,
certi cados de acciones, bonos y
otros documentos de títulos similares
</t>
  </si>
  <si>
    <t>LIBROS DE REGISTROS, LIBROS DE CONTABILIDAD, CUADERNILLOS DE NOTAS, BLOQUES PARA CARTAS, AGENDAS Y ARTÍCULOS SIMILARES, SECANTES, ENCUADERNADORES, CLASIFICADORES PARA ARCHIVOS, FORMULARIOS Y OTROS ARTÍCULOS DE ESCRITORIO, DE PAPEL O CARTÓN</t>
  </si>
  <si>
    <t>Libros de registros, libros de contabilidad,
cuadernillos de notas, bloques
para cartas, agendas y artículos
similares, secantes, encuadernadores,
clasi cadores para archivos, formularios
y otros artículos de escritorio, de
papel o cartón</t>
  </si>
  <si>
    <t>TIPOS DE IMPRENTA, PLANCHAS O CILINDROS, PREPARADOS PARA LAS ARTES GRÁFICAS, PIEDRAS LITOGRÁFICAS IMPRESAS U OTROS ELEMENTOS DE IMPRESIÓN</t>
  </si>
  <si>
    <t>32800 Tipos de imprenta, planchas o cilindros,
preparados para las artes grá-
 cas, piedras litográ cas impresas u
otros elementos de impresión</t>
  </si>
  <si>
    <t>PRODUCTOS DE HORNOS DE COQUE; PRODUCTOS DE REFINACIÓN DE PETRÓLEO Y COMBUSTIBLE NUCLEAR</t>
  </si>
  <si>
    <t>CARBÓN COQUE Y SEMICOQUE, CARBÓN DE LIGNITO O CARBÓN DE HULLA; CARBÓN DE RETORTA</t>
  </si>
  <si>
    <t>ALQUITRÁN DE CARBÓN, DE CARBÓN LIGNITO, HULLA Y OTRAS TORTAS MINERALES</t>
  </si>
  <si>
    <t>ACEITES DE PETRÓLEO O ACEITES OBTENIDOS DE MINERALES BITUMINOSOS (EXCEPTO LOS ACEITES CRUDOS); PREPARADOS N.C.P., QUE CONTENGAN POR LO MENOS EL 70% DE SU PESO EN ACEITES DE ESOS TIPOS Y CUYOS COMPONENTES BÁSICOS SEAN ESOS ACEITES</t>
  </si>
  <si>
    <t>GAS DE PETRÓLEO Y OTROS HIDROCARBUROS GASEOSOS (EXCEPTO GAS NATURAL)</t>
  </si>
  <si>
    <t>VASELINA, CERA DE PARAFINA, CERA DE PETRÓLEO DE MICROCRISTALINA, CERA CRUDA, OZOCERITA, CERA DE LIGNITO, CERA DE TURBA, OTRAS CERAS MINERALES Y PRODUCTOS SIMILARES, COQUE DE PETRÓLEO, BETÚN DE PETRÓLEO Y OTROS RESIDUOS DE LOS ACEITES DE PETRÓLEO O DE ACEITES OBTENIDOS DE MINERALES BITUMINOSOS</t>
  </si>
  <si>
    <t>ELEMENTOS RADIACTIVOS, ISÓTOPOS Y COMPUESTOS RADIACTIVOS; ALEACIONES, DISPERSIONES, PRODUCTOS CERÁMICOS Y MEZCLAS QUE CONTENGAN ESTOS ELEMENTOS, ISÓTOPOS O COMPUESTOS RADIACTIVOS; RESIDUOS RADIACTIVOS</t>
  </si>
  <si>
    <t>ELEMENTOS COMBUSTIBLES (CARTUCHOS) PARA REACTORES NUCLEARES O DE REACTORES NUCLEARES</t>
  </si>
  <si>
    <t>QUÍMICOS BÁSICOS</t>
  </si>
  <si>
    <t xml:space="preserve">QUÍMICOS ORGÁNICOS BÁSICOS </t>
  </si>
  <si>
    <t>PRODUCTOS QUÍMICOS INORGÁNICOS BÁSICOS N.C.P.</t>
  </si>
  <si>
    <t>EXTRACTOS TINTÓREOS Y CURTIENTES; TANINOS Y SUS DERIVADOS; SUSTANCIAS COLORANTES N.C.P.</t>
  </si>
  <si>
    <t>PRODUCTOS MINERALES NATURALES ACTIVADOS; NEGRO ANIMAL; ACEITE DE RESINA; ACEITES TERPÉNICOS PRODUCIDOS EN EL TRATAMIENTO DE MADERAS DE ÁRBOLES CONÍFEROS; DIPENTENO Y Ρ-CIMENO EN BRUTO; ACEITE DE PINO; COLOFONIA Y ÁCIDOS RESÍNICOS, ESENCIAS Y ACEITES DE COLOFONIA; GOMAS FUNDIDAS; ALQUITRÁN DE MADERA; ACEITES DE ALQUITRÁN DE MADERA; CREOSOTA DE MADERA; NAFTA DE MADERA; PEZ VEGETAL; PEZ DE CERVECERÍA</t>
  </si>
  <si>
    <t>PRODUCTOS QUÍMICOS BÁSICOS DIVERSOS</t>
  </si>
  <si>
    <t>ABONOS Y PLAGUICIDAS</t>
  </si>
  <si>
    <t>PLÁSTICOS EN FORMAS PRIMARIAS</t>
  </si>
  <si>
    <t>CAUCHO SINTÉTICO Y FACTICIO DERIVADO DEL PETRÓLEO, MEZCLAS DE ESTOS CAUCHOS CON CAUCHO NATURAL Y GOMAS NATURALES SIMILARES, EN FORMAS PRIMARIAS O EN PLANCHAS, HOJAS O TIRAS</t>
  </si>
  <si>
    <t>OTROS PRODUCTOS QUÍMICOS; FIBRAS ARTIFICIALES (O FIBRAS INDUSTRIALES HECHAS POR EL HOMBRE)</t>
  </si>
  <si>
    <t>PINTURAS Y BARNICES Y PRODUCTOS RELACIONADOS; COLORES PARA LA PINTURA ARTÍSTICA; TINTAS</t>
  </si>
  <si>
    <t>PRODUCTOS FARMACÉUTICOS</t>
  </si>
  <si>
    <t>JABÓN, PREPARADOS PARA LIMPIEZA, PERFUMES Y PREPARADOS DE TOCADOR</t>
  </si>
  <si>
    <t>PRODUCTOS QUÍMICOS N.C.P.</t>
  </si>
  <si>
    <t>FIBRAS TEXTILES MANUFACTURADAS</t>
  </si>
  <si>
    <t>PRODUCTOS DE CAUCHO Y PLÁSTICO</t>
  </si>
  <si>
    <t>LLANTAS DE CAUCHO Y NEUMÁTICOS (CÁMARAS DE AIRE)</t>
  </si>
  <si>
    <t>OTROS PRODUCTOS DE CAUCHO</t>
  </si>
  <si>
    <t>SEMIMANUFACTURAS DE PLÁSTICO</t>
  </si>
  <si>
    <t>PRODUCTOS DE EMPAQUE Y ENVASADO, DE PLÁSTICO</t>
  </si>
  <si>
    <t>OTROS PRODUCTOS PLÁSTICOS</t>
  </si>
  <si>
    <t>VIDRIO Y PRODUCTOS DE VIDRIO Y OTROS PRODUCTOS NO METÁLICOS N.C.P.</t>
  </si>
  <si>
    <t>VIDRIO Y PRODUCTOS DE VIDRIO</t>
  </si>
  <si>
    <t>ARTÍCULOS DE CERÁMICA NO ESTRUCTURAL</t>
  </si>
  <si>
    <t>PRODUCTOS REFRACTARIOS Y PRODUCTOS ESTRUCTURALES NO REFRACTARIOS DE ARCILLA</t>
  </si>
  <si>
    <t>YESO, CAL Y CEMENTO</t>
  </si>
  <si>
    <t>ARTÍCULOS DE CONCRETO, CEMENTO Y YESO</t>
  </si>
  <si>
    <t>PIEDRA DE CONSTRUCCIÓN O DE TALLA LABRADAS, Y SUS MANUFACTURAS (EXCEPTO SIN LABRAR, QUE SE CLASIFICAN EN EL GRUPO 151)</t>
  </si>
  <si>
    <t>OTROS PRODUCTOS MINERALES NO METÁLICOS N.C.P.</t>
  </si>
  <si>
    <t>OTROS BIENES TRANSPORTABLES N.C.P.(no clasificados en otra parte)</t>
  </si>
  <si>
    <t>Se clasifican los bienes que ya han sido transformados para su uso especifico.</t>
  </si>
  <si>
    <t>JUEGOS Y JUGUETES</t>
  </si>
  <si>
    <t>TIOVIVOS (CARRUSELES), COLUMPIOS, CASETAS DE TIRO Y DEMÁS ATRACCIONES DE FERIA</t>
  </si>
  <si>
    <t>OTROS ARTÍCULOS MANUFACTURADOS N.C.P.</t>
  </si>
  <si>
    <t>DESPERDICIOS; DESECHOS Y RESIDUOS</t>
  </si>
  <si>
    <t>PRODUCTOS METÁLICOS Y PAQUETES DE SOFTWARE</t>
  </si>
  <si>
    <t>Son los gastos asociados a la adquisición de metales básicos, productos metálicos elaborados y elementos clasificados como maquinaria y equipo y paquetes de software, que no constituyan un activo para la entidad que los adquiere</t>
  </si>
  <si>
    <t>METALES BÁSICOS</t>
  </si>
  <si>
    <t>PRODUCTOS METÁLICOS ELABORADOS (EXCEPTO MAQUINARIA Y EQUIPO)</t>
  </si>
  <si>
    <t xml:space="preserve">47213 Cámaras de televisión
47214 Cámaras videograbadoras
47215 Cámaras digitales
4722 Teléfonos, incluyendo teléfonos para redes celulares o para otras redes inalámbricas, otros aparatos para
la transmisión o recepción de voz, imágenes u otros datos, incluyendo aparatos para comunicación de
redes alámbricas o inalámbricas (tanto en redes de áreas locales como en una red amplia).
47221 Teléfonos de línea _x001F_ja con auriculares inalámbricos
473 Radiorreceptores y receptores de televisión; aparatos para la grabación y reproducción de sonido y
video; micrófonos, altavoces, ampli_x001D_cadores, etc.
47321 Aparatos para la grabación y reproducción de sonido
475 Discos, cintas, dispositivos de almacenamiento en estado sólido no volátiles y otros medios, no
grabados
Esta subclase excluye:
• Los discos duros. Se incluyen en la subclase 45271, «Unidades de almacenamiento de medio _x001E_jo».
• Los medios magnéticos grabados:
– Audio, video o texto. Se incluyen en el grupo 476, «Grabaciones de audio, video y otros discos, cintas y otros medios
físicos».
– Paquetes de so_x001C_ware. Se incluyen en el grupo 478, «Paquetes de so_x001C_ware».
</t>
  </si>
  <si>
    <t xml:space="preserve">PAQUETES DE SOFTWARE </t>
  </si>
  <si>
    <t>ADQUISICIÓN DE SERVICIOS</t>
  </si>
  <si>
    <t xml:space="preserve">Son los gastos asociados a la contratación de servicios que complementan el desarrollo de las funciones de las IES , o que permiten mantener y proteger los bienes que son de su propiedad o están a su cargo (Ministerio de Hacienda y Crédito Público, 2011, pág. 254
NE: Cuando la contratación de servicios incluye componentes físicos que modifican el valor de un activo fijo asociado se debe clasificar como adquisición de activos no financieros en la cuenta 02-01-01 Activos fijos según corresponda. </t>
  </si>
  <si>
    <t>SERVICIOS DE LA CONSTRUCCIÓN</t>
  </si>
  <si>
    <t xml:space="preserve">Son los gastos asociados a la adquisición de servicios de construcción como preparaciones de terreno, montaje de construcciones prefabricadas, instalaciones, servicios de terminación y acabados de edificios, entre otros. </t>
  </si>
  <si>
    <t>Incluyen la reparación, modificación, restauración de edificaciones (mantenimiento)</t>
  </si>
  <si>
    <t>SERVICIOS DE CONSTRUCCIÓN</t>
  </si>
  <si>
    <t>SERVICIOS GENERALES DE CONSTRUCCIÓN DE EDIFICACIONES</t>
  </si>
  <si>
    <t>SERVICIOS GENERALES DE CONSTRUCCIÓN DE EDIFICACIONES RESIDENCIALES</t>
  </si>
  <si>
    <t>SERVICIOS GENERALES DE CONSTRUCCIÓN DE EDIFICACIONES NO RESIDENCIALES</t>
  </si>
  <si>
    <t>SERVICIOS GENERALES DE CONSTRUCCIÓN DE OBRAS DE INGENIERÍA CIVIL</t>
  </si>
  <si>
    <t>SERVICIOS GENERALES DE CONSTRUCCIÓN DE CARRETERAS (EXCEPTO CARRETERAS ELEVADAS), CALLES, VÍAS FÉRREAS Y PISTAS DE ATERRIZAJE</t>
  </si>
  <si>
    <t>SERVICIOS GENERALES DE CONSTRUCCIÓN DE PUENTES, CARRETERAS ELEVADAS Y TÚNELES</t>
  </si>
  <si>
    <t>SERVICIOS GENERALES DE CONSTRUCCIÓN DE PUERTOS, CANALES, PRESAS, SISTEMAS DE RIEGO Y OTRAS OBRAS HIDRÁULICAS</t>
  </si>
  <si>
    <t>SERVICIOS GENERALES DE CONSTRUCCIÓN DE TUBERÍAS PARA LA CONDUCCIÓN DE GAS A LARGA DISTANCIA, LÍNEAS DE COMUNICACIÓN Y CABLES DE PODER</t>
  </si>
  <si>
    <t>SERVICIOS GENERALES DE CONSTRUCCIÓN DE TUBERÍAS Y CABLES LOCALES, Y OBRAS CONEXAS</t>
  </si>
  <si>
    <t>SERVICIOS GENERALES DE CONSTRUCCIÓN EN MINAS Y PLANTAS INDUSTRIALES</t>
  </si>
  <si>
    <t>SERVICIOS GENERALES DE CONSTRUCCIONES DEPORTIVAS AL AIRE LIBRE</t>
  </si>
  <si>
    <t>SERVICIOS GENERALES DE CONSTRUCCIÓN DE OTRAS OBRAS DE INGENIERÍA CIVIL</t>
  </si>
  <si>
    <t>SERVICIOS DE PREPARACIÓN DEL TERRENO</t>
  </si>
  <si>
    <t>MONTAJE Y ERECCIÓN DE CONSTRUCCIONES PREFABRICADAS</t>
  </si>
  <si>
    <t xml:space="preserve">SERVICIOS ESPECIALES DE CONSTRUCCIÓN </t>
  </si>
  <si>
    <t>SERVICIOS DE INSTALACIONES</t>
  </si>
  <si>
    <t xml:space="preserve">SERVICIOS DE TERMINACIÓN Y ACABADOS DE EDIFICIOS </t>
  </si>
  <si>
    <t>SERVICIOS DE ALOJAMIENTO; SERVICIOS DE SUMINISTRO DE COMIDAS Y BEBIDAS; SERVICIOS DE TRANSPORTE; Y SERVICIOS DE DISTRIBUCIÓN DE ELECTRICIDAD, GAS Y AGUA</t>
  </si>
  <si>
    <t>Son los gastos asociados a la adquisición de servicios de alojamiento; servicios de suministro de comidas y bebidas; servicios de transporte de pasajeros o de carga; servicios de mensajería y servicios de distribución de electricidad, gas y agua</t>
  </si>
  <si>
    <t>ALOJAMIENTO; SERVICIOS DE SUMINISTROS DE COMIDAS Y BEBIDAS</t>
  </si>
  <si>
    <t xml:space="preserve">Servicios de alojamiento para estancias cortas
Servicios de alojamiento en habitaciones o unidades, con
servicios de mantenimiento diario
Servicios de alojamiento en hoteles
Servicios de alojamiento en habitaciones o unidades, sin
servicios de mantenimiento diario
Servicios de alojamiento en habitaciones o unidades, en
propiedades de tiempo compartido
Servicios de alojamiento, en habitaciones de ocupación
múltiple
Servicio de camping 
 Servicios de campamentos
Servicios de estancia por horas
Servicios de alojamiento en habitaciones o unidades para
estudiantes, en residencias estudiantiles
Servicios de suministro de comidas a la mesa
Servicios de suministro de comidas en establecimientos de
autoservicio y servicio limitado 
Catering para eventos y otros servicios de comidas
Servicios de suministro de bebidas para su consumo dentro del
establecimiento
</t>
  </si>
  <si>
    <t>Gastos de estadia y alimentacion de los contratistas, invitados nacionales e internacionales.</t>
  </si>
  <si>
    <t>SERVICIOS DE ALOJAMIENTO PARA ESTANCIAS CORTAS</t>
  </si>
  <si>
    <t>OTROS SERVICIOS DE ALOJAMIENTO</t>
  </si>
  <si>
    <t>SERVICIOS DE SUMINISTRO DE COMIDAS</t>
  </si>
  <si>
    <t>SERVICIOS DE SUMINISTRO DE BEBIDAS PARA SU CONSUMO DENTRO DEL ESTABLECIMIENTO</t>
  </si>
  <si>
    <t>SERVICIOS DE TRANSPORTE DE PASAJEROS</t>
  </si>
  <si>
    <t xml:space="preserve">
Servicios de transporte local y turístico de pasajeros
Servicios de transporte terrestre local de pasajeros
Servicios de transporte férreo local de pasajeros
Servicios de transporte terrestre local regular de pasajeros
Servicios de transporte local combinado de pasajeros
Servicios de transporte terrestre especial local de pasajeros
Servicios de taxi
Servicios de alquiler de automóviles con conductor
</t>
  </si>
  <si>
    <t>Gastos de transporte de los contratistas, invitados nacionales e internacionales, servicios de taxi</t>
  </si>
  <si>
    <t>SERVICIOS DE TRANSPORTE DE CARGA</t>
  </si>
  <si>
    <t>SERVICIOS DE TRANSPORTE DE CARGA POR VÍA TERRESTRE</t>
  </si>
  <si>
    <t xml:space="preserve">SERVICIOS DE TRANSPORTE DE CARGA POR VÍA ACUÁTICA </t>
  </si>
  <si>
    <t>SERVICIOS DE TRANSPORTE DE CARGA POR VÍA AÉREA O ESPACIAL</t>
  </si>
  <si>
    <t>SERVICIOS DE ALQUILER DE VEHÍCULOS DE TRANSPORTE CON OPERARIO</t>
  </si>
  <si>
    <t>Servicios de uber</t>
  </si>
  <si>
    <t>SERVICIOS DE APOYO AL TRANSPORTE</t>
  </si>
  <si>
    <t>SERVICIOS DE MANIPULACIÓN DE CARGA</t>
  </si>
  <si>
    <t>SERVICIOS DE ALMACENAMIENTO Y DEPÓSITO</t>
  </si>
  <si>
    <t>SERVICIOS DE APOYO AL TRANSPORTE POR VÍA FÉRREA</t>
  </si>
  <si>
    <t>SERVICIOS DE APOYO AL TRANSPORTE POR CARRETERA</t>
  </si>
  <si>
    <t>SERVICIOS DE APOYO AL TRANSPORTE POR VÍA ACUÁTICA</t>
  </si>
  <si>
    <t>SERVICIOS DE APOYO AL TRANSPORTE AÉREO</t>
  </si>
  <si>
    <t>OTROS SERVICIOS DE APOYO AL TRANSPORTE</t>
  </si>
  <si>
    <t>SERVICIOS POSTALES Y DE MENSAJERÍA</t>
  </si>
  <si>
    <t>SERVICIOS DE DISTRIBUCIÓN DE ELECTRICIDAD, GAS Y AGUA (POR CUENTA PROPIA)</t>
  </si>
  <si>
    <t>SERVICIOS DE DISTRIBUCIÓN DE ELECTRICIDAD, Y SERVICIOS DE DISTRIBUCIÓN DE GAS (POR CUENTA PROPIA)</t>
  </si>
  <si>
    <t>SERVICIOS DE DISTRIBUCIÓN DE AGUA (POR CUENTA PROPIA)</t>
  </si>
  <si>
    <t>SERVICIOS FINANCIEROS Y SERVICIOS CONEXOS, SERVICIOS INMOBILIARIOS Y SERVICIOS DE LEASING</t>
  </si>
  <si>
    <t xml:space="preserve">Son los gastos asociados a la adquisición de servicios financieros, seguros, servicios de mantenimiento de activos financieros, servicios inmobiliarios y arrendamientos.  </t>
  </si>
  <si>
    <t>Se incluyen los registros de gravamen a los movimientos financieros que no son mayor valor del gasto.</t>
  </si>
  <si>
    <t>SERVICIOS FINANCIEROS Y SERVICIOS CONEXOS</t>
  </si>
  <si>
    <t>Se incluyen los seguros en general (pago de arl  contratistas  y pasantes)</t>
  </si>
  <si>
    <t>SERVICIOS FINANCIEROS, EXCEPTO DE LA BANCA DE INVERSIÓN, SERVICIOS DE SEGUROS Y SERVICIOS DE PENSIONES</t>
  </si>
  <si>
    <t>SERVICIOS DE DEPÓSITO</t>
  </si>
  <si>
    <t>SERVICIOS DE CONCESIÓN DE CRÉDITO</t>
  </si>
  <si>
    <t xml:space="preserve">SERVICIOS DE LEASING (ARRENDAMIENTO FINANCIERO) </t>
  </si>
  <si>
    <t>OTROS SERVICIOS FINANCIEROS, EXCEPTO LOS SERVICIOS DE LA BANCA DE INVERSIÓN, SERVICIOS DE SEGUROS Y PENSIONES</t>
  </si>
  <si>
    <t>SERVICIOS DE LA BANCA DE INVERSIÓN</t>
  </si>
  <si>
    <t>SERVICIOS DE SEGUROS Y PENSIONES (CON EXCLUSIÓN DE SERVICIOS DE REASEGURO), EXCEPTO LOS SERVICIOS DE SEGUROS SOCIALES</t>
  </si>
  <si>
    <t>SERVICIOS DE SEGUROS VIDA (CON EXCLUSIÓN DE LOS SERVICIOS DE REASEGURO)</t>
  </si>
  <si>
    <t>SERVICIOS DE SEGUROS SOCIALES DE PENSIONES</t>
  </si>
  <si>
    <t xml:space="preserve">SERVICIOS DE SEGUROS SOCIALES DE SALUD Y RIESGOS LABORALES </t>
  </si>
  <si>
    <t>Los servicios relacionados con entidades del sector público, privado o mixto, responsables de la afiliación y contratación de sistemas de salud a nombre del sistema general de seguridad social en salud</t>
  </si>
  <si>
    <t>pago de arl  contratistas y pasantes</t>
  </si>
  <si>
    <t>SERVICIOS DE SEGUROS DE SALUD Y DE ACCIDENTES</t>
  </si>
  <si>
    <t>OTROS SERVICIOS DE SEGUROS DISTINTOS A LOS SEGUROS DE VIDA (EXCEPTO LOS SERVICIOS DE REASEGURO)</t>
  </si>
  <si>
    <t>SERVICIOS DE SEGUROS DE VEHÍCULOS AUTOMOTORES</t>
  </si>
  <si>
    <t>SERVICIOS DE SEGUROS DE TRANSPORTE MARÍTIMO, DE AVIACIÓN Y OTROS MEDIOS DE TRANSPORTE</t>
  </si>
  <si>
    <t xml:space="preserve">SERVICIOS DE SEGUROS PARA TRANSPORTE DE MERCANCÍAS (FLETES) </t>
  </si>
  <si>
    <t>SERVICIOS DE SEGUROS CONTRA INCENDIO, TERREMOTO O SUSTRACCIÓN</t>
  </si>
  <si>
    <t xml:space="preserve">SERVICIOS DE SEGUROS GENERALES DE RESPONSABILIDAD CIVIL </t>
  </si>
  <si>
    <t>SERVICIOS DE SEGURO DE CUMPLIMIENTO</t>
  </si>
  <si>
    <t>SERVICIOS DE SEGURO OBLIGATORIO DE ACCIDENTES DE TRÁNSITO (SOAT)</t>
  </si>
  <si>
    <t>SERVICIOS DE SEGUROS DE VIAJE</t>
  </si>
  <si>
    <t>OTROS SERVICIOS DE SEGUROS DISTINTOS DE LOS SEGUROS DE VIDA N.C.P.</t>
  </si>
  <si>
    <t>SEGURO DE INFIDELIDAD Y RIESGOS FINANCIEROS</t>
  </si>
  <si>
    <t>SEGUROS EQUIPOS ELÉCTRICOS</t>
  </si>
  <si>
    <t>SERVICIOS DE LAS SOCIEDADES DE CAPITALIZACIÓN</t>
  </si>
  <si>
    <t>SERVICIOS DE REASEGURO</t>
  </si>
  <si>
    <t>SERVICIOS AUXILIARES A LOS SERVICIOS FINANCIEROS DISTINTOS DE LOS SEGUROS Y LAS PENSIONES</t>
  </si>
  <si>
    <t>SERVICIOS RELACIONADOS CON LA BANCA DE INVERSIÓN</t>
  </si>
  <si>
    <t>SERVICIOS DE CORRETAJE RELACIONADOS CON LOS PRODUCTOS DE VALORES</t>
  </si>
  <si>
    <t>SERVICIOS DE ADMINISTRACIÓN DE CARTERAS, EXCEPTO LOS FONDOS DE PENSIONES Y CESANTÍAS</t>
  </si>
  <si>
    <t>SERVICIOS FIDUCIARIOS Y DE CUSTODIA</t>
  </si>
  <si>
    <t>SERVICIOS RELACIONADOS CON LA ADMINISTRACIÓN DE LOS MERCADOS FINANCIEROS</t>
  </si>
  <si>
    <t>OTROS SERVICIOS AUXILIARES A LOS SERVICIOS FINANCIEROS</t>
  </si>
  <si>
    <t>SERVICIOS AUXILIARES DE SEGUROS, PENSIONES Y CESANTÍAS</t>
  </si>
  <si>
    <t>SERVICIOS DE CORRETAJE Y AGENCIAS DE SEGUROS</t>
  </si>
  <si>
    <t>SERVICIOS DE TASACIÓN DE LAS RECLAMACIONES AL SEGURO</t>
  </si>
  <si>
    <t>SERVICIOS ACTUARIALES</t>
  </si>
  <si>
    <t>SERVICIOS DE ADMINISTRACIÓN DE FONDOS DE PENSIONES Y CESANTÍAS</t>
  </si>
  <si>
    <t>OTROS SERVICIOS AUXILIARES DE SEGUROS, PENSIONES Y CESANTÍAS</t>
  </si>
  <si>
    <t>SERVICIOS DE MANTENIMIENTO DE ACTIVOS FINANCIEROS</t>
  </si>
  <si>
    <t xml:space="preserve">SERVICIOS INMOBILIARIOS </t>
  </si>
  <si>
    <t>SERVICIOS INMOBILIARIOS RELATIVOS A BIENES RAÍCES PROPIOS O ARRENDADOS</t>
  </si>
  <si>
    <t>SERVICIOS DE ALQUILER O ARRENDAMIENTO CON O SIN OPCIÓN DE COMPRA RELATIVOS A BIENES INMUEBLES PROPIOS O ARRENDADOS</t>
  </si>
  <si>
    <t>Los servicios de alquiler o arrendamiento con o sin opción de compra realizados por los propietarios o arrendatarios a terceros, relativos a propiedades residenciales tales como:
– Casas, apartamentos, edificios de apartamentos.
– Edificios de uso múltiple que son principalmente residenciales.
El servicio de alquiler o arrendamiento con o sin opción de compra de bienes inmuebles no residenciales, inmuebles industriales, comerciales y otras propiedades y edificios no residenciales realizado por los propietarios o arrendatarios a terceros, tales como:
Inmuebles industriales, edificios de oficinas, locales.
– Teatros, centros de convenciones, salas de exposiciones y edificios de uso múltiple que son principalmente de uso no residencial.
– Propiedades de uso agrícola, forestal y propiedades similares.
• El arrendamiento con o sin opción de compra, mensual o anual, de lotes o zonas para casas rodantes, parqueaderos u otros lugares de estacionamiento de vehículos.</t>
  </si>
  <si>
    <t xml:space="preserve">VENTA DE BIENES INMUEBLES </t>
  </si>
  <si>
    <t>SERVICIOS COMERCIALES RELACIONADOS CON TERRENOS DESOCUPADOS Y SUBDIVIDIDOS</t>
  </si>
  <si>
    <t>SERVICIOS INMOBILIARIOS A COMISIÓN O POR CONTRATO</t>
  </si>
  <si>
    <t>SERVICIOS DE ADMINISTRACIÓN DE BIENES INMUEBLES A COMISIÓN O POR CONTRATO</t>
  </si>
  <si>
    <t xml:space="preserve">SERVICIO DE ARRENDAMIENTO DE BIENES INMUEBLES A COMISIÓN O POR CONTRATA </t>
  </si>
  <si>
    <t>SERVICIO DE VENTA DE BIENES INMUEBLES A COMISIÓN O POR CONTRATA</t>
  </si>
  <si>
    <t>SERVICIOS DE VENTA DE TERRENOS A COMISIÓN O POR CONTRATO</t>
  </si>
  <si>
    <t>VALUACIONES INMOBILIARIAS A COMISIÓN O POR CONTRATO</t>
  </si>
  <si>
    <t>SERVICIOS DE ARRENDAMIENTO O ALQUILER SIN OPERARIO</t>
  </si>
  <si>
    <t>SERVICIOS DE ARRENDAMIENTO O ALQUILER DE MAQUINARIA Y EQUIPO SIN OPERARIO</t>
  </si>
  <si>
    <t>SERVICIOS DE ARRENDAMIENTO SIN OPCIÓN DE COMPRA DE OTROS BIENES</t>
  </si>
  <si>
    <t>DERECHOS DE USO DE PRODUCTOS DE PROPIEDAD INTELECTUAL Y OTROS PRODUCTOS SIMILARES</t>
  </si>
  <si>
    <t>Acceso a bases de datos bibliográficas</t>
  </si>
  <si>
    <t xml:space="preserve">SERVICIOS PRESTADOS A LAS EMPRESAS Y SERVICIOS DE PRODUCCIÓN </t>
  </si>
  <si>
    <t xml:space="preserve">Son los gastos asociados a la adquisición de servicios de investigación y desarrollo, servicios jurídicos y contables, servicios de consultoría, servicios de publicidad, servicios de impresión servicios de telecomunicaciones, servicios de limpieza, servicios de seguridad, servicios de mantenimiento, entre otros. </t>
  </si>
  <si>
    <t>SERVICIOS DE INVESTIGACIÓN Y DESARROLLO</t>
  </si>
  <si>
    <t>SERVICIOS DE INVESTIGACIÓN Y DESARROLLO EXPERIMENTAL EN CIENCIAS NATURALES E INGENIERÍA</t>
  </si>
  <si>
    <r>
      <rPr>
        <b/>
        <sz val="11"/>
        <color theme="1"/>
        <rFont val="Arial"/>
        <family val="2"/>
      </rPr>
      <t>8111 Servicios de investigación y desarrollo experimental en ciencias naturales</t>
    </r>
    <r>
      <rPr>
        <sz val="11"/>
        <color theme="1"/>
        <rFont val="Arial"/>
        <family val="2"/>
      </rPr>
      <t xml:space="preserve">
   81111 Servicios de investigación y desarrollo experimental en ciencias físicas
   81112 Servicios de investigación y desarrollo experimental en la química y la biología
   81119 Servicios de investigación y desarrollo experimental en otras ciencias naturales
</t>
    </r>
    <r>
      <rPr>
        <b/>
        <sz val="11"/>
        <color theme="1"/>
        <rFont val="Arial"/>
        <family val="2"/>
      </rPr>
      <t>8112 Servicios de investigación y desarrollo experimental en ingeniería y tecnología</t>
    </r>
    <r>
      <rPr>
        <sz val="11"/>
        <color theme="1"/>
        <rFont val="Arial"/>
        <family val="2"/>
      </rPr>
      <t xml:space="preserve">
   81121 Servicios de investigación y desarrollo experimental en biotecnología
   81129 Servicios de investigación y desarrollo experimental en ingeniería y tecnología
   81130 Servicios de investigación y desarrollo experimental en ciencias médicas y farmacia
   81140 Servicios de investigación y desarrollo experimental en ciencias agrícolas</t>
    </r>
  </si>
  <si>
    <t>SERVICIOS DE INVESTIGACIÓN Y DESARROLLO EXPERIMENTAL EN CIENCIAS SOCIALES Y HUMANIDADES</t>
  </si>
  <si>
    <r>
      <rPr>
        <b/>
        <sz val="11"/>
        <color theme="1"/>
        <rFont val="Arial"/>
        <family val="2"/>
      </rPr>
      <t>8121 Servicios de investigación y desarrollo experimental en las ciencias sociales</t>
    </r>
    <r>
      <rPr>
        <sz val="11"/>
        <color theme="1"/>
        <rFont val="Arial"/>
        <family val="2"/>
      </rPr>
      <t xml:space="preserve">
   81211 Servicios de investigación y desarrollo experimental en psicología
   81212 Servicios de investigación y desarrollo experimental en economía
   81213 Servicios de investigación y desarrollo experimental en el derecho
   81219 Servicios de investigación y desarrollo experimental en otras ciencias sociales 
</t>
    </r>
    <r>
      <rPr>
        <b/>
        <sz val="11"/>
        <color theme="1"/>
        <rFont val="Arial"/>
        <family val="2"/>
      </rPr>
      <t>8122 Servicios de investigación y desarrollo experimental en humanidades</t>
    </r>
    <r>
      <rPr>
        <sz val="11"/>
        <color theme="1"/>
        <rFont val="Arial"/>
        <family val="2"/>
      </rPr>
      <t xml:space="preserve">
   81221 Servicios de investigación y desarrollo experimental en lenguas y literatura
   81229 Servicios de investigación y desarrollo experimental en otras humanidades</t>
    </r>
  </si>
  <si>
    <t>SERVICIOS INTERDISCIPLINARIOS DE INVESTIGACIÓN Y DESARROLLO EXPERIMENTAL</t>
  </si>
  <si>
    <r>
      <rPr>
        <b/>
        <sz val="11"/>
        <color theme="1"/>
        <rFont val="Arial"/>
        <family val="2"/>
      </rPr>
      <t xml:space="preserve">8130 Servicios interdisciplinarios de investigación y desarrollo experimental. 
   </t>
    </r>
    <r>
      <rPr>
        <sz val="11"/>
        <color theme="1"/>
        <rFont val="Arial"/>
        <family val="2"/>
      </rPr>
      <t>81300 Servicios interdisciplinarios de investigación y desarrollo experimental.
Los servicios de investigación y desarrollo experimental en la combinación de métodos y conocimientos de las ciencias naturales, ingeniería y ciencias sociales y humanidades.</t>
    </r>
  </si>
  <si>
    <t>SERVICIOS JURÍDICOS Y CONTABLES</t>
  </si>
  <si>
    <t>SERVICIOS JURÍDICOS</t>
  </si>
  <si>
    <r>
      <rPr>
        <b/>
        <sz val="11"/>
        <color theme="1"/>
        <rFont val="Arial"/>
        <family val="2"/>
      </rPr>
      <t>82110 Servicios de asesoramiento y representación jurídica en derecho penal</t>
    </r>
    <r>
      <rPr>
        <sz val="11"/>
        <color theme="1"/>
        <rFont val="Arial"/>
        <family val="2"/>
      </rPr>
      <t xml:space="preserve">
Los servicios de asesoramiento, representación, redacción de documentos y servicios conexos (defensa, búsqueda de pruebas, testigos, expertos, etc.) en materia de derecho penal.
82120 Servicios de asesoramiento y representación jurídica relativos a otros campos del derecho Los servicios de asesoramiento, representación y otros servicios relacionados con asuntos legales, judiciales y cuasi judiciales relativos al derecho civil, derecho administrativo, derecho constitucional, derecho internacional, derecho
</t>
    </r>
    <r>
      <rPr>
        <b/>
        <sz val="11"/>
        <color theme="1"/>
        <rFont val="Arial"/>
        <family val="2"/>
      </rPr>
      <t>82130 Servicios de documentación y certi cación jurídica</t>
    </r>
    <r>
      <rPr>
        <sz val="11"/>
        <color theme="1"/>
        <rFont val="Arial"/>
        <family val="2"/>
      </rPr>
      <t xml:space="preserve">
Los servicios de redacción, elaboración, certi cación de documentos y servicios conexos relacionados con patentes, derechos de autor y otros derechos de propiedad intelectual.
• Los servicios de redacción, elaboración, certi cación de documentos y servicios conexos relacionados con otros documentos jurídicos, testamentos, contratos de matrimonio, contratos comerciales, estatutos de sociedades,  notarios públicos, curadores urbanos, entre otros. militar y otros campos del derecho, excepto el derecho penal.
</t>
    </r>
    <r>
      <rPr>
        <b/>
        <sz val="11"/>
        <color theme="1"/>
        <rFont val="Arial"/>
        <family val="2"/>
      </rPr>
      <t xml:space="preserve">8219 Otros servicios jurídicos
82191 Servicios de arbitraje y conciliación
</t>
    </r>
    <r>
      <rPr>
        <sz val="11"/>
        <color theme="1"/>
        <rFont val="Arial"/>
        <family val="2"/>
      </rPr>
      <t>Esta subclase incluye: Sección 8. Servicios prestados a las empresas y servicios de producción
• Los servicios de arbitraje o negociación para resolver controversias entre los trabajadores y la administración, entre empresas o entre particulares.
Esta subclase excluye:
• Los servicios de representación en nombre de una de las partes en la controversia. Se incluyen en la subclase 82120,
«Servicios de asesoramiento y representación jurídica relativos a otros campos del derecho».</t>
    </r>
    <r>
      <rPr>
        <b/>
        <sz val="11"/>
        <color theme="1"/>
        <rFont val="Arial"/>
        <family val="2"/>
      </rPr>
      <t xml:space="preserve">
82199 Otros servicios jurídicos n.c.p.
Esta subclase incluye:
• Los servicios de custodia.
• Otros servicios legales n.c.p.</t>
    </r>
  </si>
  <si>
    <t>SERVICIOS DE CONTABILIDAD, AUDITORÍA Y TENEDURÍA DE LIBROS</t>
  </si>
  <si>
    <r>
      <t xml:space="preserve">822 Servicios de contabilidad, auditoría y teneduría de libros
82210 Servicios de auditoría  financiera
</t>
    </r>
    <r>
      <rPr>
        <sz val="11"/>
        <color theme="1"/>
        <rFont val="Arial"/>
        <family val="2"/>
      </rPr>
      <t xml:space="preserve">Los servicios de examen de registros contables y otros documentos complementarios de una organización a fin de poder opinar si las cuentas  financieras de la organización exponen de manera justa y precisa la posición de la organización en una fecha determinada, y los resultados de sus operaciones hasta dicha fecha están de conformidad con principios contables de aceptación general.
</t>
    </r>
    <r>
      <rPr>
        <b/>
        <sz val="11"/>
        <color theme="1"/>
        <rFont val="Arial"/>
        <family val="2"/>
      </rPr>
      <t xml:space="preserve">8222 Servicios de contabilidad y teneduría de libros
82221 Servicios de contabilidad
</t>
    </r>
    <r>
      <rPr>
        <sz val="11"/>
        <color theme="1"/>
        <rFont val="Arial"/>
        <family val="2"/>
      </rPr>
      <t>• Los servicios de revisión de cuentas  nancieras periódicas y anuales, y otra información contable. El alcance de la revisión es inferior al de una auditoría, y el nivel de seguridad logrado, por lo tanto, es inferior.
• La elaboración de estados  financieros con base en informaciones facilitadas por el cliente, en donde no se garantiza la exactitud de los consiguientes resultados.
• La preparación de declaraciones de impuestos de sociedades, cuando se elaboran al mismo tiempo que la preparación de estados  financieros a cambio de un mismo honorario, clasificadas aquí como: elaboración de estados de resultados, balances, análisis de balances, etc.
Otros servicios contables como certificados, valoraciones, evaluaciones, servicios de preparación de estados proforma, etc.</t>
    </r>
    <r>
      <rPr>
        <b/>
        <sz val="11"/>
        <color theme="1"/>
        <rFont val="Arial"/>
        <family val="2"/>
      </rPr>
      <t xml:space="preserve">
82222 Servicios de teneduría de libros
</t>
    </r>
    <r>
      <rPr>
        <sz val="11"/>
        <color theme="1"/>
        <rFont val="Arial"/>
        <family val="2"/>
      </rPr>
      <t xml:space="preserve">Los servicios de clasi cación y registro de transacciones comerciales en términos de dinero o cualquier unidad de medición en los libros contables.
</t>
    </r>
    <r>
      <rPr>
        <b/>
        <sz val="11"/>
        <color theme="1"/>
        <rFont val="Arial"/>
        <family val="2"/>
      </rPr>
      <t xml:space="preserve">82223 Servicios de nómina
</t>
    </r>
    <r>
      <rPr>
        <sz val="11"/>
        <color theme="1"/>
        <rFont val="Arial"/>
        <family val="2"/>
      </rPr>
      <t>-Los servicios de procesamiento de nómina.
• Los servicios de depósito directo o servicios de veri cación.
• Los servicios de condonación de impuestos y otras deducciones.
• Los servicios de preparación, visualización y almacenamiento de los libros de nómina, informes y otros documentos.</t>
    </r>
  </si>
  <si>
    <t>SERVICIOS DE PREPARACIÓN Y ASESORAMIENTO TRIBUTARIO</t>
  </si>
  <si>
    <r>
      <rPr>
        <b/>
        <sz val="11"/>
        <color theme="1"/>
        <rFont val="Arial"/>
        <family val="2"/>
      </rPr>
      <t>823 Servicios de preparación y asesoramiento tributario</t>
    </r>
    <r>
      <rPr>
        <sz val="11"/>
        <color theme="1"/>
        <rFont val="Arial"/>
        <family val="2"/>
      </rPr>
      <t xml:space="preserve">
8231 82310 Servicios de preparación y asesoramiento tributario empresarial
Esta subclase incluye:
-Servicios prestados a las empresas y servicios de producción
• La prestación de servicios de asesoramiento y orientación sobre los impuestos empresariales, así como la preparación
y presentación de declaraciones de impuestos de todo tipo (ejemplo, el IVA).
</t>
    </r>
    <r>
      <rPr>
        <b/>
        <sz val="11"/>
        <color theme="1"/>
        <rFont val="Arial"/>
        <family val="2"/>
      </rPr>
      <t>8232 82320 Servicios de preparación y plani cación de impuestos personales</t>
    </r>
    <r>
      <rPr>
        <sz val="11"/>
        <color theme="1"/>
        <rFont val="Arial"/>
        <family val="2"/>
      </rPr>
      <t xml:space="preserve">
Esta subclase incluye:
• Los servicios de plani cación y preparación de impuestos para:
• Empresas no constituidas en sociedad.
• Personas particulares.</t>
    </r>
  </si>
  <si>
    <t>SERVICIOS RELACIONADOS CON CASOS DE INSOLVENCIA Y LIQUIDACIÓN</t>
  </si>
  <si>
    <t>OTROS SERVICIOS PROFESIONALES, CIENTÍFICOS Y TÉCNICOS</t>
  </si>
  <si>
    <t>SERVICIOS DE CONSULTORÍA EN ADMINISTRACIÓN Y SERVICIOS DE GESTIÓN; SERVICIOS DE TECNOLOGÍA DE LA INFORMACIÓN</t>
  </si>
  <si>
    <r>
      <rPr>
        <b/>
        <sz val="11"/>
        <color theme="1"/>
        <rFont val="Arial"/>
        <family val="2"/>
      </rPr>
      <t>831 Servicios de consultoría en administración y servicios de gestión; servicios de tecnología de la información
8311 Servicios de consultoría en administración y servicios de gestión
83111 Servicios de consultoría estratégica en gestión</t>
    </r>
    <r>
      <rPr>
        <sz val="11"/>
        <color theme="1"/>
        <rFont val="Arial"/>
        <family val="2"/>
      </rPr>
      <t xml:space="preserve">
Los servicios de asistencia, orientación y asesoría en relación con las estrategias y normativas de sociedades y la planeación, estructuración y supervisión general de una organización. Más concretamente, las actuaciones de consultoría en materia de gestión que pueden incluir una o más de las siguientes actividades:
• La formulación de políticas.
• La determinación de la estructura de la organización (sistema decisorio) que responderá con mayor efectividad a los objetivos de la organización.
• La reglamentación normativa.
• Los planes de estrategias de negocios.
• El desarrollo empresarial y los servicios de consultoría de reestructuración, como en fusiones, adquisiciones, empresas conjuntas, alianzas estratégicas, la diversi cación y la privatización. La de nición de un sistema de información en materia de gestión.
• La preparación de informes y controles de gestión.
• Los planes de cambio en la sociedad.
• La auditoría de gestión.
• La elaboración de programas para incrementar bene cios.
• Otras cuestiones de interés particular para la administración superior de una organización.
• El desarrollo de una estrategia de comercio electrónico.
</t>
    </r>
    <r>
      <rPr>
        <b/>
        <sz val="11"/>
        <color theme="1"/>
        <rFont val="Arial"/>
        <family val="2"/>
      </rPr>
      <t>83112 Servicios de consultoría en gestión  financiera</t>
    </r>
    <r>
      <rPr>
        <sz val="11"/>
        <color theme="1"/>
        <rFont val="Arial"/>
        <family val="2"/>
      </rPr>
      <t xml:space="preserve">
Los servicios de asistencia en materia de asesoría de carácter  nanciero, como por ejemplo:
• El capital de trabajo y la gestión de la liquidez; la determinación de una estructura de capital apropiada.
• El análisis de las propuestas de inversión de capital.
• La administración de activos.
• La gestión de sistemas de contabilidad y de controles presupuestarios.
• Los servicios de consultoría  financiera relacionada con las fusiones, las adquisiciones, etc. y la asesoría sobre métodos relacionados con valoración, pago y control de las  finanzas internacionales.
</t>
    </r>
    <r>
      <rPr>
        <b/>
        <sz val="11"/>
        <color theme="1"/>
        <rFont val="Arial"/>
        <family val="2"/>
      </rPr>
      <t>83113 Servicios de consultoría en gestión de recursos humanos</t>
    </r>
    <r>
      <rPr>
        <sz val="11"/>
        <color theme="1"/>
        <rFont val="Arial"/>
        <family val="2"/>
      </rPr>
      <t xml:space="preserve">
Esta subclase incluye:
La asesoría, orientación y asistencia relacionada a los recursos humanos, estrategias, políticas, prácticas y procedimientos de una organización. Las funciones de consultoría en materia de recursos humanos pueden incluir una o más de las siguientes actividades:
• Contratación, compensación, bene cios y evaluación del desempeño.
• Desarrollo del clima organizacional.
• Formación de los empleados y políticas de incentivos.
• Procedimientos de reubicación y de planes de asistencia a los empleados.
• Programas de promoción.
• Cumplimiento de la normatividad en salud ocupacional, seguridad industrial y la compensación y equidad en el empleo.
• Gestión de relaciones laborales.
• Auditorías de recursos humanos.
</t>
    </r>
    <r>
      <rPr>
        <b/>
        <sz val="11"/>
        <color theme="1"/>
        <rFont val="Arial"/>
        <family val="2"/>
      </rPr>
      <t>83114 Servicios de consultoría en gestión de la comercialización</t>
    </r>
  </si>
  <si>
    <t>SERVICIOS DE CONSULTORÍA EN ADMINISTRACIÓN Y SERVICIOS DE GESTIÓN</t>
  </si>
  <si>
    <t>Valor que se asume para el pago de los honorarios de los miembros consejeros pertenecientes al Consejo Superior Universitario.</t>
  </si>
  <si>
    <t xml:space="preserve">SERVICIOS DE CONSULTORÍA PRESTADOS A LAS EMPRESAS </t>
  </si>
  <si>
    <t xml:space="preserve">SERVICIOS DE TECNOLOGÍA DE LA INFORMACIÓN (TI) DE CONSULTORÍA Y DE APOYO </t>
  </si>
  <si>
    <t xml:space="preserve">SERVICIOS DE DISEÑO Y DESARROLLO DE LA TECNOLOGÍA DE LA INFORMACIÓN (TI) </t>
  </si>
  <si>
    <t>SERVICIOS DE SUMINISTRO DE INFRAESTRUCTURA DE HOSTING Y DE TECNOLOGÍA DE LA INFORMACIÓN (TI)</t>
  </si>
  <si>
    <t xml:space="preserve">SERVICIOS DE GESTIÓN DE RED E INFRAESTRUCTURA DE TI </t>
  </si>
  <si>
    <t>OTROS SERVICIOS DE GESTIÓN, EXCEPTO LOS SERVICIOS DE ADMINISTRACIÓN DE PROYECTOS DE CONSTRUCCIÓN</t>
  </si>
  <si>
    <t xml:space="preserve">SERVICIOS DE ARQUITECTURA, SERVICIOS DE PLANEACIÓN URBANA Y ORDENACIÓN DEL TERRITORIO; SERVICIOS DE ARQUITECTURA PAISAJISTA </t>
  </si>
  <si>
    <r>
      <rPr>
        <b/>
        <sz val="11"/>
        <color theme="1"/>
        <rFont val="Arial"/>
        <family val="2"/>
      </rPr>
      <t>832 Servicios de arquitectura, servicios de planeación urbana y ordenación del territorio; servicios de arquitectura paisajista
8321 Servicios de arquitectura y servicios de asesoría</t>
    </r>
    <r>
      <rPr>
        <sz val="11"/>
        <color theme="1"/>
        <rFont val="Arial"/>
        <family val="2"/>
      </rPr>
      <t xml:space="preserve">
• Los servicios de asesoría en diseño y prediseño.
• La preparación de diseños y documentos de construcción.
• Los planes, estudios y otros servicios de asesoramiento relacionados con el diseño de los edificios.
</t>
    </r>
    <r>
      <rPr>
        <b/>
        <sz val="11"/>
        <color theme="1"/>
        <rFont val="Arial"/>
        <family val="2"/>
      </rPr>
      <t>83211 Servicios de asesoramiento en arquitectura</t>
    </r>
    <r>
      <rPr>
        <sz val="11"/>
        <color theme="1"/>
        <rFont val="Arial"/>
        <family val="2"/>
      </rPr>
      <t xml:space="preserve">
• Los servicios de arquitectura pueden ser proporcionados en un paquete que abarca todas las fases de un proyecto de
construcción, incluidos el asesoramiento, el diseño y las fases de prediseño, o pueden ser concedidas individualmente.
</t>
    </r>
    <r>
      <rPr>
        <b/>
        <sz val="11"/>
        <color theme="1"/>
        <rFont val="Arial"/>
        <family val="2"/>
      </rPr>
      <t>83212 Servicios de arquitectura para los proyectos de construcción de viviendas</t>
    </r>
  </si>
  <si>
    <t xml:space="preserve">SERVICIOS DE INGENIERÍA </t>
  </si>
  <si>
    <r>
      <rPr>
        <b/>
        <sz val="11"/>
        <color theme="1"/>
        <rFont val="Arial"/>
        <family val="2"/>
      </rPr>
      <t>833 Servicios de ingeniería</t>
    </r>
    <r>
      <rPr>
        <sz val="11"/>
        <color theme="1"/>
        <rFont val="Arial"/>
        <family val="2"/>
      </rPr>
      <t xml:space="preserve">
• La aplicación de los principios y leyes físicas en el diseño, desarrollo y utilización de las máquinas, materiales, instrumentos, estructuras, procesos y sistemas. Los servicios de este tipo implican la elaboración de los diseños, planes y estudios relacionados con proyectos de ingeniería.
</t>
    </r>
    <r>
      <rPr>
        <b/>
        <sz val="11"/>
        <color theme="1"/>
        <rFont val="Arial"/>
        <family val="2"/>
      </rPr>
      <t>8331 83310 Servicios de asesoría en ingeniería</t>
    </r>
    <r>
      <rPr>
        <sz val="11"/>
        <color theme="1"/>
        <rFont val="Arial"/>
        <family val="2"/>
      </rPr>
      <t xml:space="preserve">
Esta subclase incluye:
• La asesoría a clientes aplicando los principios de ingeniería, cuando se realiza independientemente de un proyecto de ingeniería, incluyendo el análisis de políticas, estudios y auditorías.
• La prestación de testimonio de un testigo que, en virtud de la experiencia, entrenamiento, habilidad o conocimiento de ingeniería, es reconocido como habilitado para emitir una opinión informada sobre estos asuntos.
• La investigación de un sistema defectuoso de ingeniería o de la estructura para determinar los factores causales.
</t>
    </r>
    <r>
      <rPr>
        <b/>
        <sz val="11"/>
        <color theme="1"/>
        <rFont val="Arial"/>
        <family val="2"/>
      </rPr>
      <t>8332 Servicios de ingeniería para proyectos específicos
83321 Servicios de ingeniería para proyectos de construcción</t>
    </r>
    <r>
      <rPr>
        <sz val="11"/>
        <color theme="1"/>
        <rFont val="Arial"/>
        <family val="2"/>
      </rPr>
      <t xml:space="preserve">
Esta subclase incluye:
• La aplicación de las leyes físicas y los principios de la ingeniería en el diseño, el desarrollo y la utilización de máquinas, materiales, instrumentos, estructuras, procesos y sistemas para proyectos de construcción, así como los servicios de gestión de proyectos de construcción.
</t>
    </r>
    <r>
      <rPr>
        <b/>
        <sz val="11"/>
        <color theme="1"/>
        <rFont val="Arial"/>
        <family val="2"/>
      </rPr>
      <t>83322 Servicios de ingeniería para proyectos industriales y de fabricación
83323 Servicios de ingeniería para proyectos de transporte
83324 Servicios de ingeniería para proyectos de energía
83325 Servicios de ingeniería para proyectos de telecomunicaciones y de radiodifusión</t>
    </r>
  </si>
  <si>
    <t xml:space="preserve">SERVICIOS CIENTÍFICOS Y OTROS SERVICIOS TÉCNICOS </t>
  </si>
  <si>
    <r>
      <rPr>
        <b/>
        <sz val="11"/>
        <color theme="1"/>
        <rFont val="Arial"/>
        <family val="2"/>
      </rPr>
      <t>834 Servicios cientí cos y otros servicios técnicos
8341 Servicios de prospección geológica, geofísica y otros
83411 Servicios de consultoría geológica y geofísica</t>
    </r>
    <r>
      <rPr>
        <sz val="11"/>
        <color theme="1"/>
        <rFont val="Arial"/>
        <family val="2"/>
      </rPr>
      <t xml:space="preserve">
Esta subclase incluye:
• La asesoría, orientación y asistencia relacionada a la ubicación de los depósitos de minerales, campos de petróleo, gas y las aguas subterráneas mediante el estudio de las propiedades de la tierra y de las rocas, formaciones y estructuras.
• La asesoría en materia de exploración y explotación de minerales, derivados del petróleo y del gas natural, incluyendo: – Pre-factibilidad y estudios de viabilidad.
– Los servicios de evaluación de proyectos.
• La evaluación de anomalías geológicas, geofísicas y geoquímicas.
• La cartografía de la super cie geológica o topografía.
• Los servicios de consultoría y prospección geológicos y geofísicos.
</t>
    </r>
    <r>
      <rPr>
        <b/>
        <sz val="11"/>
        <color theme="1"/>
        <rFont val="Arial"/>
        <family val="2"/>
      </rPr>
      <t>8342 Servicios de topografía de super cie y cartografía</t>
    </r>
  </si>
  <si>
    <t>SERVICIOS DE PROSPECCIÓN GEOLÓGICA, GEOFÍSICA Y OTROS</t>
  </si>
  <si>
    <t>SERVICIOS DE TOPOGRAFÍA DE SUPERFICIE Y CARTOGRAFÍA</t>
  </si>
  <si>
    <t xml:space="preserve">PRONÓSTICO DEL TIEMPO Y SERVICIOS METEOROLÓGICOS </t>
  </si>
  <si>
    <t>SERVICIOS DE ENSAYO Y ANÁLISIS TÉCNICOS</t>
  </si>
  <si>
    <t>Incluye los servicios de peritaje</t>
  </si>
  <si>
    <t>SERVICIOS VETERINARIOS</t>
  </si>
  <si>
    <r>
      <rPr>
        <b/>
        <sz val="11"/>
        <color theme="1"/>
        <rFont val="Arial"/>
        <family val="2"/>
      </rPr>
      <t>835 Servicios veterinarios
8351 83510 Servicios de veterinaria para animales domésticos</t>
    </r>
    <r>
      <rPr>
        <sz val="11"/>
        <color theme="1"/>
        <rFont val="Arial"/>
        <family val="2"/>
      </rPr>
      <t xml:space="preserve">
Esta subclase incluye:
• Los servicios veterinarios de hospitales y centros no hospitalarios, así como servicios quirúrgicos y odontológicos prestados a animales domésticos. Estos servicios están destinados a curar, reanimar y/o mantener la salud del animal.
• Los servicios hospitalarios, de laboratorio y técnicos, así como los de nutrición (con dietas especiales) y otras instalaciones y otros recursos.
• Las recomendaciones dietéticas para animales de compañía.
</t>
    </r>
    <r>
      <rPr>
        <b/>
        <sz val="11"/>
        <color theme="1"/>
        <rFont val="Arial"/>
        <family val="2"/>
      </rPr>
      <t xml:space="preserve">83520 Servicios de veterinaria para ganado
</t>
    </r>
    <r>
      <rPr>
        <sz val="11"/>
        <color theme="1"/>
        <rFont val="Arial"/>
        <family val="2"/>
      </rPr>
      <t>Los servicios de hospital y veterinarios para animales, servicios médicos, quirúrgicos y dentales para el ganado no prestados en hospitales. Estos servicios están encaminados a curar al animal o a restablecer y/o mantener su salud.
• Los servicios de hospital, laboratorio y técnicos, alimentos (incluidas dietas especiales) y otras instalaciones y otros recursos.
• Las recomendaciones dietéticas para el ganado</t>
    </r>
  </si>
  <si>
    <t>SERVICIOS DE PUBLICIDAD Y EL SUMINISTRO DE ESPACIO O TIEMPO PUBLICITARIOS</t>
  </si>
  <si>
    <r>
      <rPr>
        <b/>
        <sz val="11"/>
        <color theme="1"/>
        <rFont val="Arial"/>
        <family val="2"/>
      </rPr>
      <t>836 Servicios de publicidad y el suministro de espacio o tiempo publicitarios
8361 Servicios publicitarios
83611 Servicios completos de publicidad</t>
    </r>
    <r>
      <rPr>
        <sz val="11"/>
        <color theme="1"/>
        <rFont val="Arial"/>
        <family val="2"/>
      </rPr>
      <t xml:space="preserve">
La planeación, el desarrollo de conceptos y la ejecución de una gama completa de servicios para una campaña publicitaria, incluyendo:
• La creación de la idea básica de un anuncio.
• La redacción de anuncios de publicidad y diseño de escenarios.
• Selección de los medios de comunicación que deben utilizarse.
• El diseño de anuncios, ilustraciones, carteles, etc.
• La descripción de los escenarios para las películas publicitarias.
• La colocación de anuncios en los medios de comunicación.
• La descripción de los escenarios para las películas publicitarias.
• La colocación de anuncios en los medios de comunicación.
</t>
    </r>
    <r>
      <rPr>
        <b/>
        <sz val="11"/>
        <color theme="1"/>
        <rFont val="Arial"/>
        <family val="2"/>
      </rPr>
      <t>83612 Marketing directo y servicios de correo directo</t>
    </r>
  </si>
  <si>
    <t>SERVICIOS DE INVESTIGACIÓN DE MERCADOS Y DE ENCUESTAS DE OPINIÓN PÚBLICA</t>
  </si>
  <si>
    <r>
      <t xml:space="preserve">837 Servicios de investigación de mercados y de encuestas de opinión pública
83700 Servicios de investigación de mercados y de encuestas de opinión pública
</t>
    </r>
    <r>
      <rPr>
        <sz val="11"/>
        <color theme="1"/>
        <rFont val="Arial"/>
        <family val="2"/>
      </rPr>
      <t>El análisis de mercados, análisis de la competencia y comportamiento de los consumidores.
• La utilización de modelos de investigación obtenidos de monografías y métodos de análisis estadísticos, econométricos, a través de encuestas, etc.
• Los servicios de investigación destinados a obtener información sobre la opinión pública en relación con cuestiones sociales, económicas, políticas y de otro tipo.</t>
    </r>
  </si>
  <si>
    <t>SERVICIOS FOTOGRÁFICOS Y SERVICIOS DE REVELADO FOTOGRÁFICO</t>
  </si>
  <si>
    <r>
      <rPr>
        <b/>
        <sz val="11"/>
        <color theme="1"/>
        <rFont val="Arial"/>
        <family val="2"/>
      </rPr>
      <t>838 Servicios fotográficos y servicios de revelado fotográ co
8381 Servicios fotográficos y servicios de videografía de eventos
83811 Servicios fotográficos</t>
    </r>
    <r>
      <rPr>
        <sz val="11"/>
        <color theme="1"/>
        <rFont val="Arial"/>
        <family val="2"/>
      </rPr>
      <t xml:space="preserve">
Los servicios que consisten en retratar a personas u otros temas en estudios u otros lugares, como o cinas u hogares de clientes. En estos servicios se incluye por lo general el revelado y la impresión de las fotografías de acuerdo con las instrucciones del cliente:
• Fotografías de identi cación o pasaporte.
• Retratos de niños.
• Retratos familiares o militares.
• Fotografías de modas.
• Fotos de sociedades.
</t>
    </r>
    <r>
      <rPr>
        <b/>
        <sz val="11"/>
        <color theme="1"/>
        <rFont val="Arial"/>
        <family val="2"/>
      </rPr>
      <t>83812 Servicios de fotografía publicitaria y servicios conexos
83813 Fotografía de eventos y servicios de videografía de eventos</t>
    </r>
  </si>
  <si>
    <t>OTROS SERVICIOS PROFESIONALES Y TÉCNICOS N.C.P.</t>
  </si>
  <si>
    <r>
      <rPr>
        <b/>
        <sz val="11"/>
        <color theme="1"/>
        <rFont val="Arial"/>
        <family val="2"/>
      </rPr>
      <t>839 Otros servicios profesionales y técnicos n.c.p.
8391 Servicios especializados de diseño
83911 Servicios de diseño de interiores</t>
    </r>
    <r>
      <rPr>
        <sz val="11"/>
        <color theme="1"/>
        <rFont val="Arial"/>
        <family val="2"/>
      </rPr>
      <t xml:space="preserve">
La planeación y el diseño de espacios interiores para atender a las necesidades físicas, estéticas y funcionales de la gente.
• La elaboración de diseños para decoración de interiores.
• La decoración de interiores, incluida la de escaparates y puestos de mercado
83912 Servicios de diseño industrial
</t>
    </r>
    <r>
      <rPr>
        <b/>
        <sz val="11"/>
        <color theme="1"/>
        <rFont val="Arial"/>
        <family val="2"/>
      </rPr>
      <t xml:space="preserve">83920 Diseños originales
</t>
    </r>
    <r>
      <rPr>
        <sz val="11"/>
        <color theme="1"/>
        <rFont val="Arial"/>
        <family val="2"/>
      </rPr>
      <t xml:space="preserve">Diseños de productos industriales.
• Diseños estéticos.
• Diseño grá co.
</t>
    </r>
    <r>
      <rPr>
        <b/>
        <sz val="11"/>
        <color theme="1"/>
        <rFont val="Arial"/>
        <family val="2"/>
      </rPr>
      <t>8393 Servicios de consultoría científica y técnica n.c.p.
83931 Servicios de consultoría ambiental
83939 Otros servicios de consultoría cientí ca y técnica n.c.p.
83940 Compilaciones originales de datos/información
83950 Servicios de traducción e interpretación
83990 Todos los demás servicios profesionales, técnicos y empresariales n.c.p</t>
    </r>
  </si>
  <si>
    <t>SERVICIOS DE TELECOMUNICACIONES, TRANSMISIÓN Y SUMINISTRO DE INFORMACIÓN</t>
  </si>
  <si>
    <t>SERVICIOS DE TELEFONÍA Y OTRAS TELECOMUNICACIONES</t>
  </si>
  <si>
    <t>84110 Servicios de operadores
8412 Servicios de telefonía fija
84121 Servicios de telefonía  fija; acceso y utilización
84122 Servicios de telefonía  ja, funciones especiales de llamada
8413 Servicios de telecomunicaciones móviles
84140 Servicios de redes privadas
84150 Servicios de transmisión de datos</t>
  </si>
  <si>
    <t>SERVICIOS DE TELECOMUNICACIONES A TRAVÉS DE INTERNET</t>
  </si>
  <si>
    <r>
      <t xml:space="preserve">Los servicios de transmisión de señales electrónicas (trá co) a través de internet.
• Los servicios de acceso a internet.
• Los servicios de telecomunicaciones a través de internet y redes similares distribuidas para computadores, que soportan el servicio, pero no hacen parte de las redes normales de telecomunicaciones.
</t>
    </r>
    <r>
      <rPr>
        <b/>
        <sz val="11"/>
        <color theme="1"/>
        <rFont val="Arial"/>
        <family val="2"/>
      </rPr>
      <t>84210 Servicios básicos de internet
8422 Servicios de acceso a internet
84222 Servicios de acceso a internet de banda ancha
84290 Otros servicios de telecomunicaciones a través de internet</t>
    </r>
  </si>
  <si>
    <t>SERVICIOS DE CONTENIDOS EN LÍNEA (ON-LINE)</t>
  </si>
  <si>
    <r>
      <rPr>
        <b/>
        <sz val="11"/>
        <color theme="1"/>
        <rFont val="Arial"/>
        <family val="2"/>
      </rPr>
      <t>8431 Servicios de información basados en textos en línea (on-line)
84311 Servicios de libros en línea (on-line)</t>
    </r>
    <r>
      <rPr>
        <sz val="11"/>
        <color theme="1"/>
        <rFont val="Arial"/>
        <family val="2"/>
      </rPr>
      <t xml:space="preserve">
• Los servicios de libros en línea, incluyendo los textos escolares, libros de referencia general, como: diccionarios, enciclopedias, atlas, libros de mapas y gráficos, entre otros.
</t>
    </r>
    <r>
      <rPr>
        <b/>
        <sz val="11"/>
        <color theme="1"/>
        <rFont val="Arial"/>
        <family val="2"/>
      </rPr>
      <t>84312 Servicios de periódicos y revistas en línea (on-line)</t>
    </r>
    <r>
      <rPr>
        <sz val="11"/>
        <color theme="1"/>
        <rFont val="Arial"/>
        <family val="2"/>
      </rPr>
      <t xml:space="preserve">
Esta subclase incluye:
• Los servicios de publicaciones editadas en internet, donde se actualiza el contenido principal a intervalos  jos, usualmente
sobre una base diaria, semanal o mensual; ya sea en las ventas de ejemplares de suscripción o individual.
• Los servicios de titulares en secciones de los periódicos enviados vía email con frecuencia diaria o con mayor frecuencia.
• Los servicios de boletines informativos de publicación periódica.
</t>
    </r>
    <r>
      <rPr>
        <b/>
        <sz val="11"/>
        <color theme="1"/>
        <rFont val="Arial"/>
        <family val="2"/>
      </rPr>
      <t>84313 Servicios de listas de correo y directorios en línea (on-line)
8432 Servicios de contenidos de audio en línea (on-line)</t>
    </r>
  </si>
  <si>
    <t>SERVICIOS DE AGENCIAS DE NOTICIAS</t>
  </si>
  <si>
    <r>
      <rPr>
        <b/>
        <sz val="11"/>
        <color theme="1"/>
        <rFont val="Arial"/>
        <family val="2"/>
      </rPr>
      <t>84410 Servicios de agencias de noticias para periódicos y revistas</t>
    </r>
    <r>
      <rPr>
        <sz val="11"/>
        <color theme="1"/>
        <rFont val="Arial"/>
        <family val="2"/>
      </rPr>
      <t xml:space="preserve">
• Los servicios de investigación, recolección y suministro de noticias en forma de manuscritos o reportes gráfico  para las empresas de medios impresos de comunicación como periódicos, revistas y libros.
• Los servicios prestados por periodistas independientes y reporteros graficos de prensa.
</t>
    </r>
    <r>
      <rPr>
        <b/>
        <sz val="11"/>
        <color theme="1"/>
        <rFont val="Arial"/>
        <family val="2"/>
      </rPr>
      <t>8442 84420 Servicios de agencias de noticias para medios audiovisuales</t>
    </r>
    <r>
      <rPr>
        <sz val="11"/>
        <color theme="1"/>
        <rFont val="Arial"/>
        <family val="2"/>
      </rPr>
      <t xml:space="preserve">
• Los servicios de investigación, recolección y suministro de noticias en forma de manuscritos o reportes gráficos para estaciones de radio, televisión y compañías de cine.
• Los servicios prestados por periodistas independientes y reporteros gráficos de prensa.</t>
    </r>
  </si>
  <si>
    <t>unimedios</t>
  </si>
  <si>
    <t>SERVICIOS DE BIBLIOTECAS Y ARCHIVOS</t>
  </si>
  <si>
    <r>
      <rPr>
        <b/>
        <sz val="11"/>
        <color theme="1"/>
        <rFont val="Arial"/>
        <family val="2"/>
      </rPr>
      <t>84510 Servicios de bibliotecas</t>
    </r>
    <r>
      <rPr>
        <sz val="11"/>
        <color theme="1"/>
        <rFont val="Arial"/>
        <family val="2"/>
      </rPr>
      <t xml:space="preserve">
• Los servicios de colección, catálogos, conservación y recuperación de libros, enciclopedias, atlas y similares.
• Los servicios de préstamo de libros y grabaciones, los cuales son gratuitos.
</t>
    </r>
    <r>
      <rPr>
        <b/>
        <sz val="11"/>
        <color theme="1"/>
        <rFont val="Arial"/>
        <family val="2"/>
      </rPr>
      <t xml:space="preserve">84520 Servicios de archivos
</t>
    </r>
    <r>
      <rPr>
        <sz val="11"/>
        <color theme="1"/>
        <rFont val="Arial"/>
        <family val="2"/>
      </rPr>
      <t>Los servicios de recolección, catálogos, conservación y recuperación de archivos públicos, incluyendo archivos digitales.
• Los servicios operacionales de archivos históricos, incluyendo archivos digitales, los cuales son gratuitos</t>
    </r>
  </si>
  <si>
    <t>SERVICIOS DE PROGRAMACIÓN, DISTRIBUCIÓN Y TRANSMISIÓN DE PROGRAMAS</t>
  </si>
  <si>
    <r>
      <rPr>
        <b/>
        <sz val="11"/>
        <color theme="1"/>
        <rFont val="Arial"/>
        <family val="2"/>
      </rPr>
      <t>846 Servicios de programación, distribución y transmisión de programas
8461 Servicios de transmisión de programas de radio y televisión
84611 Servicios de transmisión de programas de radio</t>
    </r>
    <r>
      <rPr>
        <sz val="11"/>
        <color theme="1"/>
        <rFont val="Arial"/>
        <family val="2"/>
      </rPr>
      <t xml:space="preserve">
• Los servicios de transmisión al aire de contenidos de radio, con protección a la propiedad intelectual.
84612 Servicios de transmisión de programas de televisión
Esta subclase incluye:
• Los servicios de transmisión al aire de contenidos de televisión, con protección a la propiedad intelectual.
</t>
    </r>
    <r>
      <rPr>
        <b/>
        <sz val="11"/>
        <color theme="1"/>
        <rFont val="Arial"/>
        <family val="2"/>
      </rPr>
      <t>8462 Servicios de programación de canales de radio y televisión
84621 Servicios de programación de canales de radio</t>
    </r>
    <r>
      <rPr>
        <sz val="11"/>
        <color theme="1"/>
        <rFont val="Arial"/>
        <family val="2"/>
      </rPr>
      <t xml:space="preserve">
Esta subclase incluye:
• Los servicios de montaje de programas y emisiones radiales como parte de la alineación diaria de una estación para la distribución por parte de otros.</t>
    </r>
  </si>
  <si>
    <t>ejemplo: unimedios</t>
  </si>
  <si>
    <t>SERVICIOS DE SOPORTE</t>
  </si>
  <si>
    <t>Servicios de apoyo a  la gestión</t>
  </si>
  <si>
    <t>SERVICIOS DE EMPLEO</t>
  </si>
  <si>
    <t>ejemplo: corporación interunivestaria de servicios (CIS)</t>
  </si>
  <si>
    <t>SERVICIOS DE INVESTIGACIÓN Y SEGURIDAD</t>
  </si>
  <si>
    <t>SERVICIOS DE LIMPIEZA</t>
  </si>
  <si>
    <t>SERVICIOS DE EMPAQUE</t>
  </si>
  <si>
    <t>SERVICIOS DE ORGANIZACIÓN DE VIAJES, OPERADORES TURÍSTICOS Y SERVICIOS CONEXOS</t>
  </si>
  <si>
    <t xml:space="preserve">ejemplo: orden de suministro de tiquetes </t>
  </si>
  <si>
    <t>OTROS SERVICIOS AUXILIARES</t>
  </si>
  <si>
    <t>SERVICIOS DE INFORMACIÓN CREDITICIA</t>
  </si>
  <si>
    <t>SERVICIOS DE AGENCIAS DE COBRANZA</t>
  </si>
  <si>
    <t>SERVICIOS AUXILIARES POR TELÉFONO</t>
  </si>
  <si>
    <t>SERVICIOS ADMINISTRATIVOS COMBINADOS DE OFICINA</t>
  </si>
  <si>
    <t>SERVICIOS AUXILIARES ESPECIALIZADOS DE OFICINA</t>
  </si>
  <si>
    <t>SERVICIOS DE ORGANIZACIÓN Y ASISTENCIA DE CONVENCIONES Y FERIAS</t>
  </si>
  <si>
    <t xml:space="preserve">Incluye servicios de logistica prestada por los estudiantes en eventos, servicios de marketing en ferias, organización de convenciones. EJM: Logistica de organización de examenes de admisión. </t>
  </si>
  <si>
    <t>SERVICIOS DE MANTENIMIENTO Y CUIDADO DEL PAISAJE</t>
  </si>
  <si>
    <t>Mantenimiento arboreo y jardinería.</t>
  </si>
  <si>
    <t>OTROS SERVICIOS DE APOYO Y DE INFORMACIÓN N.C.P.</t>
  </si>
  <si>
    <t>SERVICIOS DE APOYO A LA AGRICULTURA, LA CAZA, LA SILVICULTURA, LA PESCA, LA MINERÍA Y LOS SERVICIOS PÚBLICOS</t>
  </si>
  <si>
    <t xml:space="preserve">8611 Servicios de apoyo a la producción de cultivos
86111 Servicios agrícolas posteriores a la cosecha
• La preparación de cultivos para mercados primarios.
• Los servicios de desmotado del algodón.
• Los servicios de extracción de aceite crudo de palma
86112 Servicios de procesamiento de semillas
Los servicios para mejorar la calidad de la propagación de la semilla, incluyendo el tratamiento de semillas genéticamente modificadas:
• La eliminación de materiales de siembra, semillas más pequeñas de lo normal o dañadas por insectos y semillas inmaduras, de forma mecánica.
• La eliminación de la humedad de la semilla a un nivel seguro para el almacenamiento de semillas.
• El secado, limpieza, clasi cación y tratamiento de las semillas que se comercializan.
86113 Servicios preparatorios para la siembra y la cosecha
Esta subclase incluye:
• El labrado de los campos para preparación de la siembra.
• La siembra, cultivo y fertilización de la cosecha.
86119 Otros servicios de apoyo a la producción agrícola
Esta subclase incluye:
• La fumigación de cultivos incluso desde el aire.
• El control de plagas agrícolas.
• La poda de árboles frutales y viñedos.
• El trasplante y entresacado de cultivos.
• La recolección de la cosecha.
• El suministro de maquinaria agrícola con tripulación y operarios.
• El funcionamiento de los sistemas de irrigación para  nes agrícolas.
• Los otros servicios necesarios para la producción agrícola.
8612 Servicios pecuarios
86121 Servicios de cría de animales de granja
86129 Otros servicios de cría de animales
</t>
  </si>
  <si>
    <t xml:space="preserve">SERVICIOS DE APOYO A LA AGRICULTURA, LA CAZA, LA SILVICULTURA Y LA PESCA </t>
  </si>
  <si>
    <t>SERVICIOS DE APOYO A LA MINERÍA</t>
  </si>
  <si>
    <t>SERVICIOS DE APOYO A LA DISTRIBUCIÓN DE ELECTRICIDAD, GAS Y AGUA</t>
  </si>
  <si>
    <t>SERVICIOS DE MANTENIMIENTO, REPARACIÓN E INSTALACIÓN (EXCEPTO SERVICIOS DE CONSTRUCCIÓN)</t>
  </si>
  <si>
    <t>SERVICIOS DE MANTENIMIENTO Y REPARACIÓN DE PRODUCTOS METÁLICOS ELABORADOS, MAQUINARIA Y EQUIPO</t>
  </si>
  <si>
    <t>SERVICIOS DE MANTENIMIENTO Y REPARACIÓN DE PRODUCTOS METÁLICOS ELABORADOS, EXCEPTO MAQUINARIA Y EQUIPO</t>
  </si>
  <si>
    <t>SERVICIOS DE MANTENIMIENTO Y REPARACIÓN DE MAQUINARIA DE OFICINA Y CONTABILIDAD</t>
  </si>
  <si>
    <t>SERVICIOS DE MANTENIMIENTO Y REPARACIÓN DE COMPUTADORES Y EQUIPO PERIFÉRICO</t>
  </si>
  <si>
    <t>SERVICIOS DE MANTENIMIENTO Y REPARACIÓN DE MAQUINARIA Y EQUIPO DE TRANSPORTE</t>
  </si>
  <si>
    <t>SERVICIOS DE MANTENIMIENTO Y REPARACIÓN DE OTRA MAQUINARIA Y OTRO EQUIPO</t>
  </si>
  <si>
    <t>SERVICIOS DE REPARACIÓN DE OTROS BIENES</t>
  </si>
  <si>
    <t>SERVICIOS DE REPARACIÓN DE CALZADO Y ARTÍCULOS DE CUERO</t>
  </si>
  <si>
    <t>SERVICIOS DE REPARACIÓN DE RELOJES Y JOYAS</t>
  </si>
  <si>
    <t>SERVICIOS DE REPARACIÓN DE PRENDAS DE VESTIR Y TEXTILES PARA EL HOGAR</t>
  </si>
  <si>
    <t>SERVICIOS DE REPARACIÓN DE MUEBLES</t>
  </si>
  <si>
    <t>SERVICIOS DE MANTENIMIENTO Y REPARACIÓN DE OTROS BIENES N.C.P.</t>
  </si>
  <si>
    <t>SERVICIOS DE INSTALACIÓN (DISTINTOS DE LOS SERVICIOS DE CONSTRUCCIÓN)</t>
  </si>
  <si>
    <t>SERVICIOS DE INSTALACIÓN DE PRODUCTOS METÁLICOS ELABORADOS, EXCEPTO MAQUINARIA Y EQUIPO</t>
  </si>
  <si>
    <t>SERVICIOS DE INSTALACIÓN DE MAQUINARIA Y EQUIPO PARA EL SECTOR INDUSTRIAL</t>
  </si>
  <si>
    <t>SERVICIOS DE INSTALACIÓN DE MAQUINARIA DE OFICINA, CONTABILIDAD Y COMPUTADORES</t>
  </si>
  <si>
    <t>SERVICIOS DE INSTALACIÓN DE EQUIPOS Y APARATOS DE RADIO, TELEVISIÓN Y COMUNICACIONES</t>
  </si>
  <si>
    <t>SERVICIOS DE INSTALACIÓN DE MAQUINARIA Y EQUIPO MÉDICO PROFESIONAL, E INSTRUMENTOS DE PRECISIÓN Y ÓPTICOS</t>
  </si>
  <si>
    <t>SERVICIOS DE INSTALACIÓN DE MAQUINARIA Y APARATOS ELÉCTRICOS N.C.P.</t>
  </si>
  <si>
    <t>SERVICIOS DE INSTALACIÓN DE OTROS BIENES N.C.P.</t>
  </si>
  <si>
    <t>SERVICIOS DE FABRICACIÓN DE INSUMOS FÍSICOS QUE SON PROPIEDAD DE OTROS</t>
  </si>
  <si>
    <t>SERVICIOS DE FABRICACIÓN DE ALIMENTOS, BEBIDAS Y TABACO</t>
  </si>
  <si>
    <t>SERVICIOS DE FABRICACIÓN DE TEXTILES, CONFECCIONES Y PRODUCTOS DE CUERO</t>
  </si>
  <si>
    <t>SERVICIOS DE FABRICACIÓN DE LA MADERA Y EL PAPEL</t>
  </si>
  <si>
    <t>SERVICIOS DE FABRICACIÓN DE PRODUCTOS DE LA REFINACIÓN DEL PETRÓLEO, PRODUCTOS QUÍMICOS Y FARMACÉUTICOS</t>
  </si>
  <si>
    <t>SERVICIOS DE FABRICACIÓN DE PRODUCTOS DE CAUCHO, PLÁSTICO Y OTROS PRODUCTOS MINERALES NO METÁLICOS</t>
  </si>
  <si>
    <t>SERVICIOS DE FABRICACIÓN DE PRODUCTOS METALÚRGICOS BÁSICOS</t>
  </si>
  <si>
    <t>SERVICIOS DE FABRICACIÓN DE PRODUCTOS METÁLICOS ELABORADOS, MAQUINARIA Y EQUIPO</t>
  </si>
  <si>
    <t>SERVICIOS DE FABRICACIÓN DE EQUIPO DE TRANSPORTE</t>
  </si>
  <si>
    <t>OTROS SERVICIOS DE FABRICACIÓN</t>
  </si>
  <si>
    <t xml:space="preserve">OTROS SERVICIOS DE FABRICACIÓN; SERVICIOS DE EDICIÓN, IMPRESIÓN Y REPRODUCCIÓN; SERVICIOS DE RECUPERACIÓN DE MATERIALES </t>
  </si>
  <si>
    <t xml:space="preserve">SERVICIOS DE EDICIÓN, IMPRESIÓN Y REPRODUCCIÓN </t>
  </si>
  <si>
    <t xml:space="preserve">Los servicios de fabricación donde se transfieren insumos intangibles, en lugar de insumos físicos, a través de outsourcing o subcontratación de una parte o de la totalidad del proceso de edición, impresión o reproducción. Las unidades que prestan el servicio no poseen ni tienen derechos de uso de los insumos intangibles. </t>
  </si>
  <si>
    <t>SERVICIOS DE MOLDEADO, ESTAMPADO, EXTRUSIÓN Y FABRICACIÓN DE PRODUCTOS SIMILARES DE PLÁSTICO</t>
  </si>
  <si>
    <t>SERVICIOS DE FUNDICIÓN, FORJA, ESTAMPADO Y FABRICACIÓN DE PRODUCTOS SIMILARES DE METALES</t>
  </si>
  <si>
    <t>SERVICIOS DE RECUPERACIÓN DE MATERIALES, A COMISIÓN O POR CONTRATO</t>
  </si>
  <si>
    <t>SERVICIOS PARA LA COMUNIDAD, SOCIALES Y PERSONALES</t>
  </si>
  <si>
    <t>SERVICIOS DE EDUCACIÓN</t>
  </si>
  <si>
    <t>Ejemplo: Talleres y capacitaciones para administrativos y docentes.</t>
  </si>
  <si>
    <t>SERVICIOS DE EDUCACIÓN DE LA PRIMERA INFANCIA Y PREESCOLAR</t>
  </si>
  <si>
    <t>SERVICIOS DE ENSEÑANZA PRIMARIA</t>
  </si>
  <si>
    <t>SERVICIOS DE EDUCACIÓN SECUNDARIA</t>
  </si>
  <si>
    <t xml:space="preserve">SERVICIOS DE EDUCACIÓN POSTSECUNDARIA NO TERCIARIA </t>
  </si>
  <si>
    <t xml:space="preserve">SERVICIOS DE EDUCACIÓN SUPERIOR (TERCIARIA) </t>
  </si>
  <si>
    <t>OTROS TIPOS DE EDUCACIÓN Y SERVICIOS DE APOYO EDUCATIVO</t>
  </si>
  <si>
    <t xml:space="preserve">Corresponde al pago realizado a evaluares, directores y jurados para prestar apoyo en  promociones docentes, proyectos de investigación, de publicaciones, proyectos de grado y tesis y de la productividad académica.
92911 Servicios de educación cultural 
92912 Servicios de educación deportiva y de recreación 
92919 Otros tipos de servicios educativos y de formación, n.c.p.
92920 Servicios de apoyo educativo 
</t>
  </si>
  <si>
    <t>SERVICIOS PARA EL CUIDADO DE LA SALUD HUMANA Y SERVICIOS SOCIALES</t>
  </si>
  <si>
    <t>unisalud (psicologos, fisioterapeutas)</t>
  </si>
  <si>
    <t>SERVICIOS DE SALUD HUMANA</t>
  </si>
  <si>
    <t>Incluye servicios de ambulancia, servicios de parto, enfermeria, odontologia</t>
  </si>
  <si>
    <t>SERVICIOS DE ATENCIÓN RESIDENCIAL PARA PERSONAS MAYORES Y CON DISCAPACIDAD</t>
  </si>
  <si>
    <t>OTROS SERVICIOS SOCIALES CON ALOJAMIENTO</t>
  </si>
  <si>
    <t>SERVICIOS SOCIALES SIN ALOJAMIENTO PARA PERSONAS MAYORES Y CON DISCAPACIDAD</t>
  </si>
  <si>
    <t xml:space="preserve">OTROS SERVICIOS SOCIALES SIN ALOJAMIENTO </t>
  </si>
  <si>
    <t>SERVICIOS DE ALCANTARILLADO, RECOLECCIÓN, TRATAMIENTO Y DISPOSICIÓN DE DESECHOS Y OTROS SERVICIOS DE SANEAMIENTO AMBIENTAL</t>
  </si>
  <si>
    <t>SERVICIOS DE ALCANTARILLADO, SERVICIOS DE LIMPIEZA, TRATAMIENTO DE AGUAS RESIDUALES Y TANQUES SÉPTICOS</t>
  </si>
  <si>
    <t>SERVICIOS DE RECOLECCIÓN DE DESECHOS</t>
  </si>
  <si>
    <t>SERVICIOS DE TRATAMIENTO Y DISPOSICIÓN DE DESECHOS</t>
  </si>
  <si>
    <t>SERVICIOS DE DESCONTAMINACIÓN</t>
  </si>
  <si>
    <t>SERVICIOS DE SANEAMIENTO Y SIMILARES</t>
  </si>
  <si>
    <t>OTROS SERVICIOS DE PROTECCIÓN DEL MEDIO AMBIENTE N.C.P.</t>
  </si>
  <si>
    <t>SERVICIOS DE ASOCIACIONES</t>
  </si>
  <si>
    <t>SERVICIOS PROPORCIONADOS POR ORGANIZACIONES GREMIALES, COMERCIALES Y ORGANIZACIONES DE EMPLEADORES Y DE PROFESIONALES</t>
  </si>
  <si>
    <t>SERVICIOS PROPORCIONADOS POR SINDICATOS</t>
  </si>
  <si>
    <t>SERVICIOS PROPORCIONADOS POR OTRAS ASOCIACIONES</t>
  </si>
  <si>
    <t>SERVICIOS DE ESPARCIMIENTO, CULTURALES Y DEPORTIVOS</t>
  </si>
  <si>
    <t xml:space="preserve">SERVICIOS AUDIOVISUALES Y SERVICIOS CONEXOS </t>
  </si>
  <si>
    <t>Los servicios prestados en el proceso de conversión de sonidos, palabras y música a un formato físico permanente que utiliza el equipo técnico especializado de un estudio de grabación de sonido Todos los servicios de grabación realizados en la ubicación de un evento público en vivo, como conferencia, seminario o concierto, etc.
• Los servicios de grabación de programas de radio en vivo, realizados en un estudio de grabación de sonido.
Los servicios de grabación original de sonidos, palabras o música, convertidos en formato digital o análogo.
Los servicios de producción y realización de películas, incluyendo dibujos animados diseñados principalmente para su exhibición en salas de cine.
• Los servicios de producción y realización de todo tipo de películas (ejemplo: series, tele lmes, incluidos los dibujos animados) diseñadas principalmente para mostrar en la televisión.
• Los servicios de producción y realización de películas promocionales o de publicidad.
• Los servicios de producción de programas de televisión en vivo o pregrabados.</t>
  </si>
  <si>
    <t>SERVICIOS DE PROMOCIÓN Y PRESENTACIÓN DE ARTES ESCÉNICAS Y EVENTOS DE ENTRETENIMIENTO EN VIVO</t>
  </si>
  <si>
    <t>SERVICIOS RELACIONADOS CON ACTORES Y OTROS ARTISTAS</t>
  </si>
  <si>
    <t>SERVICIOS DE PRESERVACIÓN Y MUSEOS</t>
  </si>
  <si>
    <t>SERVICIOS DEPORTIVOS Y DEPORTES RECREATIVOS</t>
  </si>
  <si>
    <t>SERVICIOS DE ATLETAS Y SERVICIOS DE AUXILIARES CONEXOS</t>
  </si>
  <si>
    <t>OTROS SERVICIOS DE ESPARCIMIENTO Y DIVERSIÓN</t>
  </si>
  <si>
    <t>OTROS SERVICIOS</t>
  </si>
  <si>
    <t>Servicio de lavanderia</t>
  </si>
  <si>
    <t>SERVICIOS DE LAVADO, LIMPIEZA Y TEÑIDO</t>
  </si>
  <si>
    <t>SERVICIOS DE TRATAMIENTOS DE BELLEZA Y DE BIENESTAR FÍSICO</t>
  </si>
  <si>
    <t>SERVICIOS FUNERARIOS, DE CREMACIÓN Y DE SEPULTURA</t>
  </si>
  <si>
    <t>OTROS SERVICIOS DIVERSOS N.C.P.</t>
  </si>
  <si>
    <t>SERVICIOS PRESTADOS POR ORGANIZACIONES Y ORGANISMOS EXTRATERRITORIALES</t>
  </si>
  <si>
    <t xml:space="preserve">Son los pagos por concepto de viáticos que reciben los funcionarios y trabajadores oficiales en comisión, para alojamiento y manutención cuando: a) deban desempeñar sus funciones en un lugar diferente a su sede habitual de trabajo, ya sea dentro o fuera del país, o b) deba atender transitoriamente actividades oficiales distintas a las inherentes al empleo del que es titular (Departamento Administrativo de la Función Pública, 2007). </t>
  </si>
  <si>
    <t>Personal de planta permanente y temporal en comisión inferior a 180 dias</t>
  </si>
  <si>
    <t>SERVICIOS PRESTADOS POR ESTUDIANTES</t>
  </si>
  <si>
    <t xml:space="preserve">Corresponde al pago de un reconocimiento económico a los estudiantes de las universidades por apoyo a labores academico-administrativas EJM: Monitores académicos, estudiantes auxiliares, estudiantes practicantes, promotores de convivencia jovenes investigadores, entre otros. </t>
  </si>
  <si>
    <t>Servicios prestados por los estudiantes de la universidad en labores academico-administrativas, es el  reconocimiento de una contraprestación directa mediante acto administrativo. Ejm: Monitores academicos, estudiantes auxiliares, estudiante practicante y promotores de convivencia.</t>
  </si>
  <si>
    <t>TRANSFERENCIAS CORRIENTES</t>
  </si>
  <si>
    <t xml:space="preserve">Comprende las transacciones que realizan las IES  a otra unidad sin recibir de esta última ningún bien, servicio o activo a cambio como contrapartida directa. Las transferencias por su naturaleza, reducen el ingreso y las posibilidades de consumo del otorgante e incrementan el ingreso y las posibilidades de consumo del receptor (Fondo Monetario Internacional, 2014, pág. 47). </t>
  </si>
  <si>
    <t xml:space="preserve">A ORGANIZACIONES NACIONALES E INTERNACIONALES </t>
  </si>
  <si>
    <t xml:space="preserve">Comprende las transferencias que las IES hacen  a organizaciones nacionales e  internacionales sin recibir de estas últimas ningún bien, servicio o activo a cambio como contrapartida directa. 
Incluye: 
 Transferencias relacionadas con acuerdos y convenios de cooperación nacionales e internacional.
  Cuotas de afiliación o membresías a organismos o asociaciones nacionales e  internacionales. </t>
  </si>
  <si>
    <t>MEMBRESIAS, AFILIACIONES Y CUOTAS DE SOSTENIMIENTO</t>
  </si>
  <si>
    <t>Comprende las transferencias corrientes que las IES debe realizar a una organización nacional o internacional para poder pertenecer a la misma. Las membresías o cuotas de afiliación se consideran transferencias corrientes cuando no estén relacionados con la financiación,ni concedan derechos sobre los activos de la organización.</t>
  </si>
  <si>
    <t>A ENTIDADES DEL GOBIERNO</t>
  </si>
  <si>
    <t>Comprende las transferencias que las IES hacen a una unidad del gobierno general o a un esquema asociativo de gobierno, sin recibir de estos ningún bien, servicio o activo a cambio como contrapartida directa.</t>
  </si>
  <si>
    <t>A ENTIDADES TERRITORIALES DISTINTAS AL SISTEMA GENERAL DE PARTICIPACIONES</t>
  </si>
  <si>
    <t>Comprende las transferencias corrientes que las IES realizan a una entidad territorial pero que no se desarrollan dentro del Sistema General de Participaciones (SGP). Constituyen entidades territoriales los departamentos, distritos, municipios o territorios indígenas (Const., 1991, Art. 286).</t>
  </si>
  <si>
    <t>TRANSFERENCIAS DE UNIVERSIDADES A ENTIDADES TERRITORIALES</t>
  </si>
  <si>
    <t>Corresponde a  transferencias que realizan las universidades a entidades territoriales (municipios o departamentos) con el fin de aportar en el desarrollo de actividades de docencia, investigación o extensión,  asi mismo, por ejemplo,  la distribución de utilidades, o la financiación de proyectos, contrapartidas.</t>
  </si>
  <si>
    <t xml:space="preserve">
</t>
  </si>
  <si>
    <t>A OTRAS ENTIDADES DEL GOBIERNO GENERAL</t>
  </si>
  <si>
    <t>TRANSFERENCIAS ENTRE INSTITUCIONES DE EDUCACIÓN SUPERIOR</t>
  </si>
  <si>
    <t>Corresponde a las transferencias entre universidades en el desarrollo de compromisos para el desarrollo de actividades de docencia, investigacion, extension, EJM: Premio Otto de Greiff, distribución de excedentes, contrapartidas.</t>
  </si>
  <si>
    <t xml:space="preserve">PRESTACIONES SOCIALES </t>
  </si>
  <si>
    <t xml:space="preserve">Comprende las transferencias que las IES hacen a los hogares o sus empleados (o a los supervivientes o dependientes de los empleados con derecho a estos pagos), con el fin de cubrir las necesidades que surgen de los riesgos sociales, y sin recibir de estos ningún bien, servicio o activo a cambio como contrapartida directa. Se entienden como riesgos sociales los eventos o circunstancias adversas que pueden afectar el bienestar de los hogares, imponiendo una demanda adicional de recursos o reduciendo sus ingresos, como por ejemplo la enfermedad, la invalidez, la discapacidad, los accidentes o enfermedades ocupacionales, la vejez, la sobrevivencia, la maternidad y el desempleo (Fondo Monetario Internacional, 2014, pág. 16). </t>
  </si>
  <si>
    <t>PRESTACIONES SOCIALES RELACIONADAS CON EL EMPLEO</t>
  </si>
  <si>
    <t xml:space="preserve">Comprende las transferencias corrientes que las IES  hacen directamente a sus empleados (o a los supervivientes o dependientes de los empleados con derecho a estos pagos) para cubrir necesidades derivadas de riesgos sociales. El pago de las prestaciones sociales relacionadas con el empleo se hace con los recursos de las IES, sin la intervención de una empresa de seguros o un fondo de pensiones autónomo o no autónomo. </t>
  </si>
  <si>
    <t>fondo pensional</t>
  </si>
  <si>
    <t>MESADAS PENSIONALES (DE PENSIONES)</t>
  </si>
  <si>
    <t>Corresponde al pago de la asignación que recibe periódicamente un pensionado por los servicios que fueron prestados a las  IES, en concordancia con lo establecido por la ley, luego de haber cumplido los requisitos mínimos para acceder a un pago mensual bajo la figura de pensión.</t>
  </si>
  <si>
    <t>CUOTAS PARTES PENSIONALES (DE PENSIONES)</t>
  </si>
  <si>
    <t>Corresponde al pago de la concurrencia en las mesadas pensionales reconocidas por otras entidades, en proporción al tiempo laborado o cotizado por el pensionado en la IES.</t>
  </si>
  <si>
    <t>BONOS PENSIONALES (DE PENSIONES)</t>
  </si>
  <si>
    <t>Son gastos destinados al pago de los bonos pensionales de los servidores píblicos que estuvieron afiliados a una Caja de Previsión Social y se trasladaron al Régimen de Prima Media con Prestación Definida administrado por Colpensiones o al Régimen de Ahorro Individual con Solidaridad administrados por las administradoras de fondos privados de pensiones – AFP.</t>
  </si>
  <si>
    <t>INCAPACIDADES Y LICENCIAS DE MATERNIDAD Y PATERNIDAD (NO DE PENSIONES)</t>
  </si>
  <si>
    <t>Corresponde a las erogaciones para atender el pago que realiza la IES  por concepto de incapacidades , licencias de maternidad y paternidad de sus empleados, según lo establecido en la normatividad vigente.</t>
  </si>
  <si>
    <t>INCAPACIDADES (NO DE PENSIONES)</t>
  </si>
  <si>
    <t>Corresponde a las erogaciones para atender el pago que realiza la IES  por concepto de incapacidades de sus empleados, según lo establecido en la normatividad vigente.</t>
  </si>
  <si>
    <t xml:space="preserve">Para el gasto que reconoce unisalud o entidades de salud que pertenecen a las universidad a partir del tercer dia de incapacidad. </t>
  </si>
  <si>
    <t>LICENCIAS DE MATERNIDAD Y PATERNIDAD (NO DE PENSIONES)</t>
  </si>
  <si>
    <t>Corresponde a las erogaciones para atender el pago que realiza la IES  por concepto de licencias de maternidad y paternidad de sus empleados, según lo establecido en la normatividad vigente.</t>
  </si>
  <si>
    <t>AUXILIOS FUNERARIOS</t>
  </si>
  <si>
    <t>Corresponde al apoyo económico que otorgan las IES directamente a sus empleados o a sus dependientes, con el fin de sufragar los gastos relacionados con el fallecimiento.</t>
  </si>
  <si>
    <t>BIENESTAR SOCIAL DEL PENSIONADO (NO DE PENSIONES)</t>
  </si>
  <si>
    <t>Corresponde a los recursos que se transfieren con el fin de garantizar los programas de bienestar del pensionado.</t>
  </si>
  <si>
    <t>Aplica UNIVALLE Ejm: Aporte a la asociación de pensionados para fiesta de fin de año.</t>
  </si>
  <si>
    <t>AUXILIO SINDICAL (NO DE PENSIONES)</t>
  </si>
  <si>
    <t>Corresponde  a la transferencia de recursos a los asociaciones sindicales de las IES, en el marco de las negociaciones para el desarrollo de actividades propias de cada asociación.</t>
  </si>
  <si>
    <t>AUXILIO DE INCAPACIDAD</t>
  </si>
  <si>
    <t xml:space="preserve">Corresponde al pago del auxilio de incapacidad que se realiza a favor del empleado  con el fin de garantizar el 100% de su asignación durante el periodo de incapacidad, gasto que se ejecuta siempre y cuando este soportado en normatividad vigente.  </t>
  </si>
  <si>
    <t xml:space="preserve">
UTP: Acuerdo sindical  que otorga bono de salud</t>
  </si>
  <si>
    <t>AUXILIO EDUCATIVO</t>
  </si>
  <si>
    <t>Corresponde al pago del auxilio educativo que se realiza a favor del empleado o sus dependientes con derecho a este,  definido por la normativa de la Institución de Educación Superior.</t>
  </si>
  <si>
    <t xml:space="preserve">
UTP: Convención colectiva pago fijo por estudios de bachillerato.</t>
  </si>
  <si>
    <t xml:space="preserve">BECAS Y OTROS BENEFICIOS DE EDUCACIÓN </t>
  </si>
  <si>
    <t xml:space="preserve">Comprende las transferencias que las IES hacen directamente a los hogares por concepto de becas y otros beneficios de educación, que no están relacionados con riesgos sociales, y que no generan la entrega ningún bien, servicio o activo a cambio como contrapartida directa. </t>
  </si>
  <si>
    <t xml:space="preserve"> BENEFICIOS EDUCATIVOS A LA COMUNIDAD UNIVERSITARIA</t>
  </si>
  <si>
    <t>Corresponde  al gasto relacionado con el otorgamiento de las becas  que realizan las IES  a favor de los miembros de la comunidad universitaria de acuerdo con la normatividad vigente de cada institución. Esta cuenta excluye el pago de incentivos o estímulos de sostenimiento que se otorgan adicionales al pago de la matrícula, estos gastos se clasifican en la cuenta 03-12-01-001-01  APOYOS SOCIOECONOMICOS A COMUNIDAD UNIVERSITARIA</t>
  </si>
  <si>
    <t>A PRODUCTORES DE MERCADO QUE DISTRIBUYEN DIRECTAMENTE A LOS HOGARES</t>
  </si>
  <si>
    <t xml:space="preserve">Comprende las transferencias que las IES hacen a los hogares a través de un productor; sin recibir de los primeros ningún bien, servicio o activo a cambio como contrapartida directa. En este tipo de transferencias las IES adquieren bienes y servicios con productores de mercado, y estos últimos los distribuyen directamente a los hogares para su consumo final. </t>
  </si>
  <si>
    <t>A PRODUCTORES DE MERCADO QUE DISTRIBUYEN DIRECTAMENTE A LOS HOGARES.</t>
  </si>
  <si>
    <t xml:space="preserve">BONO DE BENEFICIOS A COMUNIDAD UNIVERSITARIA </t>
  </si>
  <si>
    <t>Corresponde a las transferencias que realizan las IES a un productor de mercado con el fin de garantizar la entrega de bienes y servicios de consumo final a la comunidad universitaria.</t>
  </si>
  <si>
    <t xml:space="preserve">
 EJM: Bonos, tarjetas canjeables,tarjetas de regalo, bonos sodexo/big pass/almacenes de cadena  a personal administrativo y/o docente. </t>
  </si>
  <si>
    <t>SENTENCIAS Y CONCILIACIONES</t>
  </si>
  <si>
    <t xml:space="preserve">Comprende las transferencias corrientes que las IES deben hacer como efecto del acatamiento de un fallo judicial, de un mandamiento ejecutivo, de créditos judicialmente reconocidos o de una conciliación ante autoridad competente, en  los que se ordene resarcir un derecho de terceros. </t>
  </si>
  <si>
    <t>FALLOS NACIONALES</t>
  </si>
  <si>
    <t>Comprende las transferencias corrientes que las IES deben hacer  como efecto del acatamiento de un fallo judicial, de un mandamiento ejecutivo, de créditos judicialmente reconocidos, o de una conciliación ante una autoridad competente.</t>
  </si>
  <si>
    <t>SENTENCIAS</t>
  </si>
  <si>
    <t xml:space="preserve">Comprende las transferencias corrientes que las IES deben hacer en acatamiento de una decisión judicial que pone fin a un pleito civil o a una causa criminal, resolviendo respectivamente los derechos de cada litigante y la condena o absolución del procesado (OSORIO, 2000). </t>
  </si>
  <si>
    <t>CONCILIACIONES</t>
  </si>
  <si>
    <t xml:space="preserve">Comprende las transferencias corrientes que las IES deben hacer por una conciliación. Una conciliación es un mecanismo de solución de conflictos a través del cual, dos o más personas gestionan por sí mismas la solución de sus diferencias, con la ayuda de un tercero neutral y calificado, denominado conciliador.  </t>
  </si>
  <si>
    <t xml:space="preserve">A LOS HOGARES DIFERENTES DE PRESTACIONES SOCIALES </t>
  </si>
  <si>
    <t>A HOGARES DIFERENTES DE PRESTACIONES SOCIALES</t>
  </si>
  <si>
    <t>APOYOS SOCIOECONOMICOS A ESTUDIANTES</t>
  </si>
  <si>
    <t>Corresponde a los recursos economicos otorgados directamente a los estudiantes con con el fin de garantizar su permanencia academica y la participación en actividades que promueven la formacion integral.</t>
  </si>
  <si>
    <r>
      <rPr>
        <sz val="10"/>
        <color rgb="FFFF0000"/>
        <rFont val="Arial"/>
        <family val="2"/>
      </rPr>
      <t xml:space="preserve"> </t>
    </r>
    <r>
      <rPr>
        <sz val="10"/>
        <color theme="1"/>
        <rFont val="Arial"/>
        <family val="2"/>
      </rPr>
      <t>EJM: Apoyo al transporte, apoyo a la alimentación y alojamiento, participación en eventos academicos,   culturales y deportivos, salidas de campo, gastos de marcha, entre otros.</t>
    </r>
  </si>
  <si>
    <t>TRANSFERENCIAS INTERNAS</t>
  </si>
  <si>
    <t>Corresponde al gasto ejecutado por las distintas dependencias de las IES para atender los servicios que se prestan entre proyectos de una misma empresa o entre proyectos de diferentes empresas del sistema financiero de la Universidad con o sin contraprestación.</t>
  </si>
  <si>
    <t>TRANSFERENCIA DE CAPITAL</t>
  </si>
  <si>
    <t>Comprende las transacciones que realiza las IES  a otra unidad para la adquisición de un bien o el pago de un pasivo, sin recibir de esta última ningún bien, servicio o activo a cambio como contrapartida directa. A diferencia de las transferencias corrientes, estas implican el traspaso de la propiedad de un activo (distinto del efectivo y de las existencias80) de una unidad a otra, la obligación de adquirir o de disponer de un activo por una o ambas partes, o la obligación de pagar un pasivo por parte del receptor (Fondo Monetario Internacional, 2014, pág. 46). 
NE2: Si no es posible determinar con certeza si la transferencia es corriente o de capital debe clasificarse en la cuenta 03 Transferencias corrientes</t>
  </si>
  <si>
    <t>Condicionado a la adquisición de un activo por parte del tercero para su uso y goce.</t>
  </si>
  <si>
    <t>PARA LA ADQUISICIÓN DE ACTIVOS NO FINANCIEROS</t>
  </si>
  <si>
    <t>GASTOS DE COMERCIALIZACIÓN Y PRODUCCIÓN</t>
  </si>
  <si>
    <t>Son los bienes y servicios que se adquieren  para realizar la labor misional en el marco de las actividades de investigación y extensión. 
No aplica para los programas de pregrado y posgrado independientemente de su fuente de financiación. Estos gastos se registran en la cuenta 02- ADQUISICION DE BIENES Y SERVICIOS.  (Diferente a la adquisición de activos).</t>
  </si>
  <si>
    <t xml:space="preserve">  EJEMPLO UNAL: tienda universitaria, centros agrarios. </t>
  </si>
  <si>
    <t xml:space="preserve">Comprende los gastos asociados a la adquisición de insumos necesarios para la producción y comercialización de los bienes y servicios que provee la IES. </t>
  </si>
  <si>
    <t xml:space="preserve">Comprende todos los bienes que se adquieren con la intención de usarlos como insumos en   un proceso productivo o de comercialización (Fondo Monetario Internacional, 2014, pág. 206). </t>
  </si>
  <si>
    <t>0321 Gomas naturales y resinas, gomo-resinas y oleorresinas
03211 Balata, gutapercha, guayule, chicle y gomas naturales similares, en formas primarias o en placas, hojas o tiras
03219 Goma laca, resinas, bálsamos, gomas naturales y otras resinas n.c.p.</t>
  </si>
  <si>
    <t>TEJIDO DE PUNTO O GANCHILLO; PRENDAS DE VESTIR</t>
  </si>
  <si>
    <t>TEJIDOS DE PUNTO O GANCHILLO</t>
  </si>
  <si>
    <t>PRENDAS DE VESTIR (EXCEPTO PRENDAS DE PIEL)</t>
  </si>
  <si>
    <t>PIELES FINAS CURTIDAS O ADOBADAS Y PIELES ARTIFICIALES; ARTÍCULOS SIMILARES (EXCEPTO SOMBREROS Y DEMÁS TOCADOS)</t>
  </si>
  <si>
    <t>CUERO Y PRODUCTOS DE CUERO; CALZADO</t>
  </si>
  <si>
    <t>CUERO CURTIDO O ADOBADO; CUERO REGENERADO</t>
  </si>
  <si>
    <t>MALETAS, BOLSOS DE MANO Y ARTÍCULOS SIMILARES; ARTÍCULOS DE TALABARTERÍA Y GUARNICIONERÍA, OTROS ARTÍCULOS DE CUERO</t>
  </si>
  <si>
    <t>CALZADO CON SUELA Y PARTE SUPERIOR ELABORADOS DE CAUCHO O PLÁSTICO, O CON LA PARTE SUPERIOR DE CUERO O MATERIALES TEXTILES, DIFERENTES DE ZAPATOS DEPORTIVOS, CALZADO QUE INCORPORA PUNTERA PROTECTORA DE METAL Y CALZADO ESPECIAL MISCELÁNEO</t>
  </si>
  <si>
    <t>CALZADO DEPORTIVO (EXCEPTO BOTAS DE PATINAR)</t>
  </si>
  <si>
    <t>OTROS TIPOS DE CALZADO (EXCEPTO CALZADO DE ASBESTO, CALZADO ORTOPÉDICO Y BOTAS DE ESQUIAR)</t>
  </si>
  <si>
    <t>PARTES DE CALZADO; PLANTILLAS REMOVIBLES, TALONERAS Y ARTÍCULOS SIMILARES; POLAINAS CORTAS Y LARGAS, Y ARTÍCULOS SIMILARES Y SUS PARTES</t>
  </si>
  <si>
    <t>Compra de combustibles</t>
  </si>
  <si>
    <t>Reactivos y quimicos para los laboratorios</t>
  </si>
  <si>
    <t>Medicamentos</t>
  </si>
  <si>
    <t>MUEBLES; OTROS BIENES TRANSPORTABLES N.C.P.</t>
  </si>
  <si>
    <t>JOYAS Y ARTÍCULOS CONEXOS</t>
  </si>
  <si>
    <t>ARMAS Y MUNICIONES Y SUS PARTES Y PIEZAS</t>
  </si>
  <si>
    <t>SERVICIOS DE VENTA Y DE DISTRIBUCIÓN; ALOJAMIENTO; SERVICIOS DE SUMINISTRO DE COMIDAS Y BEBIDAS; SERVICIOS DE TRANSPORTE; Y SERVICIOS DE DISTRIBUCIÓN DE ELECTRICIDAD, GAS Y AGUA</t>
  </si>
  <si>
    <t>SERVICIOS DE VENTA AL POR MAYOR</t>
  </si>
  <si>
    <t>SERVICIOS DE VENTA AL POR MAYOR, EXCEPTO LOS PRESTADOS A CAMBIO DE UNA RETRIBUCIÓN O POR CONTRATA</t>
  </si>
  <si>
    <t>SERVICIOS DE VENTA AL POR MAYOR DE PRODUCTOS AGROPECUARIOS, UTILIZADOS PRINCIPALMENTE COMO MATERIAS PRIMAS, Y DE ANIMALES VIVOS</t>
  </si>
  <si>
    <t>SERVICIOS DE VENTA AL POR MAYOR DE ALIMENTOS, BEBIDAS Y TABACO</t>
  </si>
  <si>
    <t>SERVICIOS DE VENTA AL POR MAYOR DE ARTÍCULOS TEXTILES, PRENDAS DE VESTIR Y CALZADO</t>
  </si>
  <si>
    <t>SERVICIOS DE VENTA AL POR MAYOR DE ELECTRODOMÉSTICOS, ARTÍCULOS Y EQUIPOS DOMÉSTICOS</t>
  </si>
  <si>
    <t xml:space="preserve">SERVICIOS DE VENTA AL POR MAYOR DE PRODUCTOS DIVERSOS DE CONSUMO </t>
  </si>
  <si>
    <t>SERVICIOS DE VENTA AL POR MAYOR DE MATERIALES DE CONSTRUCCIÓN Y FERRETERÍA</t>
  </si>
  <si>
    <t>SERVICIOS DE VENTA AL POR MAYOR DE PRODUCTOS QUÍMICOS Y FARMACÉUTICOS</t>
  </si>
  <si>
    <t>SERVICIOS DE VENTA AL POR MAYOR DE MAQUINARIA, EQUIPO Y SUMINISTROS</t>
  </si>
  <si>
    <t>SERVICIOS DE VENTA AL POR MAYOR DE OTROS PRODUCTOS</t>
  </si>
  <si>
    <t>SERVICIOS DE VENTA AL POR MAYOR PRESTADOS A COMISIÓN O POR CONTRATA</t>
  </si>
  <si>
    <t>SERVICIOS DE VENTA AL POR MAYOR PRESTADOS A COMISIÓN O POR CONTRATA DE PRODUCTOS AGROPECUARIOS, UTILIZADOS PRINCIPALMENTE COMO MATERIAS PRIMAS, Y DE ANIMALES VIVOS</t>
  </si>
  <si>
    <t>SERVICIOS DE VENTA AL POR MAYOR PRESTADOS A COMISIÓN O POR CONTRATA DE ALIMENTOS, BEBIDAS Y TABACO</t>
  </si>
  <si>
    <t>SERVICIOS DE VENTA AL POR MAYOR PRESTADOS A COMISIÓN O POR CONTRATA DE TEXTILES, PRENDAS DE VESTIR Y CALZADO</t>
  </si>
  <si>
    <t>SERVICIOS DE VENTA AL POR MAYOR PRESTADOS A COMISIÓN O POR CONTRATA DE ELECTRODOMÉSTICOS, ARTÍCULOS Y EQUIPOS DOMÉSTICOS</t>
  </si>
  <si>
    <t>SERVICIOS DE VENTA AL POR MAYOR PRESTADOS A COMISIÓN O POR CONTRATA DE PRODUCTOS DIVERSOS DE CONSUMO</t>
  </si>
  <si>
    <t>SERVICIOS DE VENTA AL POR MAYOR PRESTADOS A COMISIÓN O POR CONTRATA DE MATERIALES DE CONSTRUCCIÓN Y FERRETERÍA</t>
  </si>
  <si>
    <t>SERVICIOS DE VENTA AL POR MAYOR PRESTADOS A COMISIÓN O POR CONTRATA DE PRODUCTOS QUÍMICOS Y FARMACÉUTICOS</t>
  </si>
  <si>
    <t>SERVICIOS DE VENTA AL POR MAYOR PRESTADOS A COMISIÓN O POR CONTRATA DE MAQUINARIA, EQUIPO Y SUMINISTROS</t>
  </si>
  <si>
    <t>SERVICIOS DE VENTA AL POR MAYOR PRESTADOS A COMISIÓN O POR CONTRATA DE OTROS PRODUCTOS</t>
  </si>
  <si>
    <t>SERVICIOS DE VENTA AL POR MENOR</t>
  </si>
  <si>
    <t>SERVICIOS DE VENTA AL POR MENOR EN ESTABLECIMIENTOS NO ESPECIALIZADOS</t>
  </si>
  <si>
    <t xml:space="preserve">SERVICIOS DE VENTA AL POR MENOR DE PRODUCTOS AGROPECUARIOS UTILIZADOS PRINCIPALMENTE COMO MATERIAS PRIMAS, Y DE ANIMALES VIVOS, EN ESTABLECIMIENTOS NO ESPECIALIZADOS
</t>
  </si>
  <si>
    <t xml:space="preserve">SERVICIOS DE VENTA AL POR MENOR, DE ALIMENTOS, BEBIDAS Y TABACO, EN ESTABLECIMIENTOS NO ESPECIALIZADOS </t>
  </si>
  <si>
    <t xml:space="preserve">SERVICIOS DE VENTA AL POR MENOR, DE ARTÍCULOS TEXTILES, PRENDAS DE VESTIR Y CALZADO, EN ESTABLECIMIENTOS NO ESPECIALIZADOS </t>
  </si>
  <si>
    <t xml:space="preserve">SERVICIOS DE VENTA AL POR MENOR DE ELECTRODOMÉSTICOS, ARTÍCULOS Y EQUIPOS DOMÉSTICOS, EN ESTABLECIMIENTOS NO ESPECIALIZADOS </t>
  </si>
  <si>
    <t xml:space="preserve">SERVICIOS DE VENTA AL POR MENOR DE PRODUCTOS DIVERSOS DE CONSUMO, EN ESTABLECIMIENTOS NO ESPECIALIZADOS </t>
  </si>
  <si>
    <t xml:space="preserve">SERVICIOS DE VENTA AL POR MENOR DE MATERIALES DE CONSTRUCCIÓN Y FERRETERÍA, EN ESTABLECIMIENTOS NO ESPECIALIZADOS </t>
  </si>
  <si>
    <t xml:space="preserve">SERVICIOS DE VENTA AL POR MENOR DE PRODUCTOS QUÍMICOS Y FARMACÉUTICOS, EN ESTABLECIMIENTOS NO ESPECIALIZADOS </t>
  </si>
  <si>
    <t xml:space="preserve">SERVICIOS DE VENTA AL POR MENOR DE MAQUINARIA, EQUIPO Y SUMINISTROS, EN ESTABLECIMIENTOS NO ESPECIALIZADOS </t>
  </si>
  <si>
    <t xml:space="preserve">SERVICIOS DE VENTA AL POR MENOR DE OTROS PRODUCTOS, EN ESTABLECIMIENTOS NO ESPECIALIZADOS </t>
  </si>
  <si>
    <t>SERVICIOS DE VENTA AL POR MENOR EN ESTABLECIMIENTOS ESPECIALIZADOS</t>
  </si>
  <si>
    <t xml:space="preserve">SERVICIOS DE VENTA AL POR MENOR DE PRODUCTOS AGROPECUARIOS , UTILIZADOS PRINCIPALMENTE COMO MATERIAS PRIMAS, Y DE ANIMALES VIVOS EN ESTABLECIMIENTOS ESPECIALIZADOS
 </t>
  </si>
  <si>
    <t xml:space="preserve">SERVICIOS DE VENTA AL POR MENOR DE ALIMENTOS, BEBIDAS Y TABACO EN ESTABLECIMIENTOS ESPECIALIZADOS </t>
  </si>
  <si>
    <t xml:space="preserve">SERVICIOS DE VENTA AL POR MENOR DE ARTÍCULOS TEXTILES, PRENDAS DE VESTIR Y CALZADO EN ESTABLECIMIENTOS ESPECIALIZADOS </t>
  </si>
  <si>
    <t xml:space="preserve">SERVICIOS DE VENTA AL POR MENOR DE ELECTRODOMÉSTICOS, ARTÍCULOS Y EQUIPO DOMÉSTICOS EN ESTABLECIMIENTOS ESPECIALIZADOS </t>
  </si>
  <si>
    <t xml:space="preserve">SERVICIOS DE VENTA AL POR MENOR DE PRODUCTOS DIVERSOS DE CONSUMO EN ESTABLECIMIENTOS ESPECIALIZADOS </t>
  </si>
  <si>
    <t xml:space="preserve">SERVICIOS DE VENTA AL POR MENOR DE MATERIALES DE CONSTRUCCIÓN Y FERRETERÍA EN ESTABLECIMIENTOS ESPECIALIZADOS </t>
  </si>
  <si>
    <t xml:space="preserve">SERVICIOS DE VENTA AL POR MENOR DE PRODUCTOS QUÍMICOS Y FARMACÉUTICOS EN ESTABLECIMIENTOS ESPECIALIZADOS </t>
  </si>
  <si>
    <t xml:space="preserve">SERVICIOS DE VENTA AL POR MENOR DE MAQUINARIA, EQUIPO Y SUMINISTROS EN ESTABLECIMIENTOS ESPECIALIZADOS </t>
  </si>
  <si>
    <t xml:space="preserve">SERVICIOS DE VENTA AL POR MENOR DE OTROS PRODUCTOS N.C.P. EN
ESTABLECIMIENTOS ESPECIALIZADOS 
</t>
  </si>
  <si>
    <t>SERVICIOS DE VENTA AL POR MENOR POR CORREO O INTERNET</t>
  </si>
  <si>
    <t xml:space="preserve">SERVICIOS DE VENTA AL POR MENOR DE PRODUCTOS AGROPECUARIOS, UTILIZADOS PRINCIPALMENTE COMO MATERIAS PRIMAS, Y DE ANIMALES VIVOS POR CORREO O INTERNET 
</t>
  </si>
  <si>
    <t xml:space="preserve">SERVICIOS DE VENTA AL POR MENOR DE ALIMENTOS, BEBIDAS Y TABACO POR INTERNET </t>
  </si>
  <si>
    <t xml:space="preserve">SERVICIOS DE VENTA AL POR MENOR DE ARTÍCULOS TEXTILES, PRENDAS DE VESTIR Y CALZADO POR CORREO O INTERNET </t>
  </si>
  <si>
    <t xml:space="preserve">SERVICIOS DE VENTA AL POR MENOR DE ELECTRODOMÉSTICOS, ARTÍCULOS Y EQUIPOS DOMÉSTICOS POR CORREO O INTERNET </t>
  </si>
  <si>
    <t xml:space="preserve">SERVICIOS DE VENTA AL POR MENOR DE PRODUCTOS DIVERSOS DE CONSUMO POR CORREO O INTERNET </t>
  </si>
  <si>
    <t xml:space="preserve">SERVICIOS DE VENTA AL POR MENOR DE MATERIALES DE CONSTRUCCIÓN Y FERRETERÍA POR CORREO O INTERNET </t>
  </si>
  <si>
    <t xml:space="preserve">SERVICIOS DE VENTA AL POR MENOR DE PRODUCTOS QUÍMICOS Y FARMACÉUTICOS POR CORREO O INTERNET </t>
  </si>
  <si>
    <t xml:space="preserve">SERVICIOS DE VENTA AL POR MENOR DE MAQUINARIA, EQUIPO Y SUMINISTROS POR CORREO O INTERNET </t>
  </si>
  <si>
    <t xml:space="preserve">SERVICIOS DE VENTA AL POR MENOR DE OTROS PRODUCTOS POR CORREO O INTERNET </t>
  </si>
  <si>
    <t>OTROS SERVICIOS DE VENTA AL POR MENOR NO REALIZADOS EN ESTABLECIMIENTOS</t>
  </si>
  <si>
    <t xml:space="preserve">OTROS SERVICIOS DE VENTA AL POR MENOR DE PRODUCTOS AGROPECUARIOS, UTILIZADOS PRINCIPALMENTE COMO MATERIAS PRIMAS, Y DE ANIMALES VIVOS NO REALIZADOS EN ESTABLECIMIENTOS 
</t>
  </si>
  <si>
    <t xml:space="preserve">OTROS SERVICIOS DE VENTA AL POR MENOR DE ALIMENTOS, BEBIDAS Y TABACO NO REALIZADOS EN ESTABLECIMIENTOS </t>
  </si>
  <si>
    <t xml:space="preserve">OTROS SERVICIOS DE VENTA AL POR MENOR DE ARTÍCULOS TEXTILES, PRENDAS DE VESTIR Y CALZADO NO REALIZADOS EN ESTABLECIMIENTOS </t>
  </si>
  <si>
    <t xml:space="preserve">OTROS SERVICIOS DE VENTA AL POR MENOR DE ELECTRODOMÉSTICOS, ARTÍCULOS Y EQUIPOS DOMÉSTICOS NO REALIZADOS EN ESTABLECIMIENTOS </t>
  </si>
  <si>
    <t xml:space="preserve">OTROS SERVICIOS DE VENTA AL POR MENOR DE PRODUCTOS DIVERSOS DE CONSUMO NO REALIZADOS EN ESTABLECIMIENTOS </t>
  </si>
  <si>
    <t xml:space="preserve">OTROS SERVICIOS DE VENTA AL POR MENOR DE MATERIALES DE CONSTRUCCIÓN Y FERRETERÍA NO REALIZADOS EN ESTABLECIMIENTOS </t>
  </si>
  <si>
    <t xml:space="preserve">OTROS SERVICIOS DE VENTA AL POR MENOR DE PRODUCTOS QUÍMICOS Y FARMACÉUTICOS NO REALIZADOS EN ESTABLECIMIENTOS </t>
  </si>
  <si>
    <t xml:space="preserve">OTROS SERVICIOS DE VENTA AL POR MENOR DE MAQUINARIA, EQUIPO Y SUMINISTROS NO REALIZADOS EN ESTABLECIMIENTOS </t>
  </si>
  <si>
    <t xml:space="preserve">OTROS SERVICIOS DE VENTA AL POR MENOR DE OTROS PRODUCTOS NO REALIZADOS EN ESTABLECIMIENTOS </t>
  </si>
  <si>
    <t>SERVICIOS DE VENTA AL POR MENOR PRESTADOS A COMISIÓN O POR CONTRATA</t>
  </si>
  <si>
    <t xml:space="preserve">SERVICIOS DE VENTA AL POR MENOR DE PRODUCTOS AGROPECUARIOS, UTILIZADOS PRINCIPALMENTE COMO MATERIAS PRIMAS, Y DE ANIMALES VIVOS, PRESTADOS A COMISIÓN O POR CONTRATA 
</t>
  </si>
  <si>
    <t xml:space="preserve">SERVICIOS DE VENTA AL POR MENOR DE ALIMENTOS, BEBIDAS Y TABACO, PRESTADOS A COMISIÓN O POR CONTRATA </t>
  </si>
  <si>
    <t>SERVICIOS DE VENTA AL POR MENOR DE ARTÍCULOS TEXTILES, PRENDAS DE VESTIR Y CALZADO, PRESTADOS A COMISIÓN O POR CONTRATA</t>
  </si>
  <si>
    <t xml:space="preserve">SERVICIOS DE VENTA AL POR MENOR DE ELECTRODOMÉSTICOS, ARTÍCULOS Y EQUIPO DOMÉSTICOS, PRESTADOS A COMISIÓN O POR CONTRATA </t>
  </si>
  <si>
    <t xml:space="preserve">SERVICIOS DE VENTA AL POR MENOR DE PRODUCTOS DIVERSOS DE CONSUMO, PRESTADOS A COMISIÓN O POR CONTRATA </t>
  </si>
  <si>
    <t xml:space="preserve">SERVICIOS DE VENTA AL POR MENOR DE MATERIALES DE CONSTRUCCIÓN Y FERRETERÍA, PRESTADOS A COMISIÓN O POR CONTRATA </t>
  </si>
  <si>
    <t xml:space="preserve">SERVICIOS DE VENTA AL POR MENOR DE PRODUCTOS QUÍMICOS Y FARMACÉUTICOS, PRESTADOS A COMISIÓN O POR CONTRATA </t>
  </si>
  <si>
    <t xml:space="preserve">SERVICIOS DE VENTA AL POR MENOR DE MAQUINARIA, EQUIPO Y SUMINISTROS, PRESTADOS A COMISIÓN O POR CONTRATA </t>
  </si>
  <si>
    <t xml:space="preserve">SERVICIOS DE VENTA AL POR MENOR DE OTROS PRODUCTOS, PRESTADOS A COMISIÓN O POR CONTRATA </t>
  </si>
  <si>
    <t>Se incluyen los registro de gravamen a los movimientos financieros que no son mayor valor del gasto</t>
  </si>
  <si>
    <t>Diferente a la planta de personal permanente y temporal . EJM: Pago arl a contratistas, pasantes universitarios y servicios estudiantiles .</t>
  </si>
  <si>
    <t xml:space="preserve">DERECHOS DE USO DE PRODUCTOS DE PROPIEDAD INTELECTUAL Y OTROS PRODUCTOS SIMILARES </t>
  </si>
  <si>
    <t>DERECHOS DE USO DE PROGRAMAS INFORMÁTICOS Y BASES DE DATOS</t>
  </si>
  <si>
    <t>DERECHOS DE USO DE OBRAS ORIGINALES LITERARIAS, ARTÍSTICAS Y DE ENTRETENIMIENTO</t>
  </si>
  <si>
    <t>DERECHOS DE USO DE PRODUCTOS DE INVESTIGACIÓN Y DESARROLLO</t>
  </si>
  <si>
    <t>DERECHOS DE USO DE MARCAS Y FRANQUICIAS</t>
  </si>
  <si>
    <t>DERECHOS DE USO DE EVALUACIÓN Y EXPLORACIÓN MINERA</t>
  </si>
  <si>
    <t xml:space="preserve">DERECHOS DE USO DE OTROS PRODUCTOS DE PROPIEDAD INTELECTUAL </t>
  </si>
  <si>
    <t>CREACIONES ORIGINALES RELACIONADAS CON LA INVESTIGACIÓN Y DESARROLLO</t>
  </si>
  <si>
    <t>ADQUISICIÓN DE ACTIVOS FINANCIEROS</t>
  </si>
  <si>
    <t>Comprende los recursos destinados a la adquisición de derechos financieros, los cuales brindan a su propietario el derecho a recibir fondos u otros recursos de otra unidad (Fondo Monetario Internacional, 2014, pág. 193</t>
  </si>
  <si>
    <t>CONCESIÓN DE PRÉSTAMOS</t>
  </si>
  <si>
    <t>Comprende los recursos financieros concedidos por las IES a terceros en calidad de préstamo. Entiéndase como préstamo, todo instrumento financiero que se crea cuando un acreedor entrega fondos directamente a un deudor y recibe un documento no negociable como evidencia del activo (Fondo Monetario Internacional, 2014, pág. 218). La concesión de préstamos genera una obligación de reintegro y el pago unos intereses por parte del deudor</t>
  </si>
  <si>
    <t>A PERSONAS NATURALES</t>
  </si>
  <si>
    <t xml:space="preserve">Comprende los recursos financieros concedidos por las IES a un tercero, en   calidad de préstamo, para solventar necesidades de financiamiento de este. </t>
  </si>
  <si>
    <t>PRESTAMOS A COMUNIDAD UNIVERSITARIA</t>
  </si>
  <si>
    <t>Comprende los recursos financieros concedidos por las IES a miembros de la comunidad universitaria, en   calidad de préstamo, para solventar necesidades de financiamiento de este.  Incluye: Préstamos a empleados, prestamos a estudiantes.</t>
  </si>
  <si>
    <t>Ejm: UDEA, DEL VALLE bienestar tiene un fondo de empleados.</t>
  </si>
  <si>
    <t xml:space="preserve">ADQUISICIÓN DE ACCIONES </t>
  </si>
  <si>
    <t>Comprende los recursos destinados a la adquisición de acciones. Las acciones son todos los instrumentos y registros que reconocen derechos sobre el valor residual de una empresa, una vez se hayan satisfecho los derechos de todos los acreedores (Fondo Monetario Internacional, 2014, pág. 197).</t>
  </si>
  <si>
    <t>Revisar la naturaleza de la empresa para poder clasificarla</t>
  </si>
  <si>
    <t xml:space="preserve">DE EMPRESAS  PÚBLICAS FINANCIERAS </t>
  </si>
  <si>
    <t xml:space="preserve">DE EMPRESAS  PÚBLICAS NO FINANCIERAS </t>
  </si>
  <si>
    <t>DE EMPRESAS PRIVADAS FINANCIERAS</t>
  </si>
  <si>
    <t>DE EMPRESAS PRIVADAS NO FINANCIERAS</t>
  </si>
  <si>
    <t>DISMINUCIÓN DE PASIVOS</t>
  </si>
  <si>
    <t xml:space="preserve">Son los gastos asociados a una obligación de pago adquirida por las IES, pero que está sustentada en el recaudo previo de los recursos. Los gastos por disminución de pasivos se caracterizan por no afectar el patrimonio de la unidad institucional
NE: La disminución de pasivos no debe confundirse con el pago de obligaciones generadas a través de instrumentos de deuda. </t>
  </si>
  <si>
    <t>CESANTÍAS</t>
  </si>
  <si>
    <t xml:space="preserve">Comprende el gasto por el pago de las cesantías que están obligados a reconocer los empleadores a sus empleados, con el fin de cubrir o prever las necesidades que se originen al momento de que este quede cesante. Las cesantías se causan por regla general, al momento de la terminación del contrato de trabajo; y de manera excepcional, como simple anticipo para pagar, adquirir, construir o liberar gravámenes de bienes raíces destinados a la vivienda del trabajador o para financiar o pagar matrículas y demás conceptos de educación del trabajador, cónyuge, compañero permanente e hijos (FNA). </t>
  </si>
  <si>
    <t>Aplica siempre  y cuando la universidad administre las cesantias del empleado ,y hagan pago directamente al trabajador, EJM: Caso UTP y UIS.</t>
  </si>
  <si>
    <t>CESANTÍAS DEFINITIVAS</t>
  </si>
  <si>
    <t xml:space="preserve">Corresponde al pago por concepto cesantías retroactivas que le hace el empleador al trabajador una vez finalice la relación laboral y cobija a los trabajadores del sector público vinculados antes del 30 de diciembre de 1996. Para las entidades que hacen parte del Presupuesto General de la Nación, tratándose de cesantías retroactivas, el pago deberá atenderlo la entidad en la que trabajador preste o prestó el servicio en forma personal; el pago se deberá hacer directamente al beneficiario de las mismas (Artículo 99 Ley 50 de 1990/ Art. 249 de la Código Sustantivo de Trabajo/ Decreto 1252 de 2000. Decreto 1176 de 1991/ Ley 344 de 1996). </t>
  </si>
  <si>
    <t>CESANTÍAS PARCIALES</t>
  </si>
  <si>
    <t xml:space="preserve"> Corresponde al pago parcial por concepto cesantías retroactivas que le hace el empleador al trabajador para los fines determinados en la ley; cobija a los trabajadores del sector público vinculados antes del 31 de diciembre de 1996. </t>
  </si>
  <si>
    <t>GASTOS POR TRIBUTOS, MULTAS, SANCIONES E INTERESES DE MORA</t>
  </si>
  <si>
    <t xml:space="preserve">Comprende el gasto por tributos, multas, sanciones e intereses de mora, que por mandato legal deben atender las IES . Entiéndase por tributos, las prestaciones pecuniarias establecidas por una autoridad estatal, en ejercicio de su poder de imperio, para el cumplimiento de sus fines.  
Los tributos se distinguen entre impuestos, tasas y contribuciones según la intensidad del poder de coacción y el deber de contribución implícito en cada modalidad (Corte Constitucional, Sentencia C134/2009). </t>
  </si>
  <si>
    <t xml:space="preserve">IMPUESTOS </t>
  </si>
  <si>
    <t xml:space="preserve">Son los gastos asociados a pagos obligatorios que deben realizar  las IES a la Nación, Municipio o Departamento, sin que exista una retribución particular por parte de los mismos, en   función de su condición de contribuyente o sujeto pasivo de un impuesto nacional o territorial (Corte Constitucional, Sentencia C-545/94). </t>
  </si>
  <si>
    <t>IMPUESTOS TERRITORIALES</t>
  </si>
  <si>
    <t>Son los gastos asociados a pagos obligatorios que deben realizar las IES a un municipio, departamento o distrito, sin que exista una retribución particular por parte de los mismos, en función de su condición de contribuyente o sujeto pasivo de un impuesto de orden territorial.</t>
  </si>
  <si>
    <t>IMPUESTO PREDIAL Y SOBRETASA AMBIENTAL</t>
  </si>
  <si>
    <t>IMPUESTO DE DELINEACIÓN URBANA</t>
  </si>
  <si>
    <t>IMPUESTO DE REGISTRO</t>
  </si>
  <si>
    <t>IMPUESTO SOBRE VEHÍCULOS AUTOMOTORES</t>
  </si>
  <si>
    <t>ESTAMPILLAS</t>
  </si>
  <si>
    <t>Comprende el gasto por estampillas. de acuerdo con la Sentencia C-768 de 2010 de la Corte Constitucional, las estampillas pertenecen a una especie de tasas parafiscales, dado que cumplen con las siguientes características:
 Constituyen un gravamen cuyo pago obligatorio deben realizar los usuarios de algunas
operaciones o actividades que se realizan frente a organismos de carácter público;
 Son de carácter excepcional en cuanto al sujeto pasivo del tributo;
 Los recursos se revierten en beneficio de un sector específico; y
 Están destinados a sufragar gastos en que incurran las entidades que desarrollan o prestan
un servicio público, como función propia del Estado.</t>
  </si>
  <si>
    <t>TASAS Y DERECHOS ADMINISTRATIVOS</t>
  </si>
  <si>
    <t>Comprende la retribución económica por la prestación directa y efectiva de un servicio público individualizado y específico (tasa); o al pago de un bien o servicio ofrecido por el Estado en cumplimiento de su función regulatoria (derecho administrativo). 
Por su parte, la creación de una tasa debe venir acompañada por la identificación, en   la propia ley, del servicio a la que la misma corresponde y por cuya utilización serán gravados los contribuyentes.</t>
  </si>
  <si>
    <t>(para entidades del gobierno, o que por ley la empresa esta autorizada ) EJM: pago de patentes, pago de certificaciones ambientales, licencias de construcción, acreditación ONAC, autenticaciones, certifcado de camara de comercio.</t>
  </si>
  <si>
    <t>(para entidades del gobierno, o que por ley la empresa esta autorizada ) EJM: pago de patentes, pago de certificaciones ambientales, licencias de construcción, acreditación ONAC, autenticaciones, certificado de camara de comercio, confecamaras, permiso por tenencia y porte de armas</t>
  </si>
  <si>
    <t>CONTRIBUCIONES</t>
  </si>
  <si>
    <t xml:space="preserve">Comprende el gasto por cargas fiscales que recaen sobre el patrimonio particular, sustentadas en   la potestad tributaria del Estado. La jurisprudencia diferencia entre contribuciones parafiscales y contribuciones especiales; las primeras son los pagos que deben realizar los usuarios de algunos organismos públicos, mixtos o privados, para asegurar el financiamiento de estas entidades de manera autónoma, mientras que las segundas corresponden al pago por una inversión que beneficia a un grupo de personas (Corte Constitucional, Sentencia C-545/1994). </t>
  </si>
  <si>
    <t>CUOTA DE FISCALIZACIÓN Y AUDITAJE</t>
  </si>
  <si>
    <t xml:space="preserve">Son los gastos asociados a la tarifa de control fiscal que cobra el Ministerio de Hacienda y Crédito Público (MHCP)  a los organismos y entidades fiscalizadas, con el fin de asegurar el financiamiento de manera autónoma de la CGR. La tarifa de esta contribución es equivalente a la de aplicar el factor que resulte de la fórmula de dividir el presupuesto de funcionamiento de la Contraloría sobre la sumatoria del valor de los presupuestos de los organismos y entidades vigiladas, al valor de los presupuestos de cada organismo o entidad vigilada (Ley 106 de 1993, Art. 4). </t>
  </si>
  <si>
    <t xml:space="preserve">CONTRIBUCIÓN - SUPERINTENDENCIA DE VIGILANCIA </t>
  </si>
  <si>
    <t>Son los gastos asociados al pago de la contribución  que exige la Superintendencia de Vigilancia a
las entidades vigiladas que ejerzan o presten las actividades y los servicios sometidos a su control, inspección y vigilancia.</t>
  </si>
  <si>
    <t>CONTRIBUCIÓN - SUPERINTENDENCIA NACIONAL DE SALUD</t>
  </si>
  <si>
    <t>Son los gastos asociados al pago de la contribución que exige la Superintendencia Nacional de Salud  a
las entidades vigiladas que ejerzan o presten las actividades y los servicios sometidos a su control, inspección y vigilancia.</t>
  </si>
  <si>
    <t>MULTAS, SANCIONES E INTERESES DE MORA</t>
  </si>
  <si>
    <t>Comprende el gasto por penalidades pecuniarias que se derivan del poder punitivo del Estado, y que se establecen por el incumplimiento de leyes o normas administrativas, con el fin de prevenir un comportamiento considerado indeseable (Corte Constitucional, Sentencia C-134/2009).  
Esta cuenta incluye también el gasto por intereses de mora generados como resarcimiento tarifado o
indemnización a los perjuicios que padece el acreedor por no tener consigo el dinero en la oportunidad
debida (Corte Constitucional, Sentencia C-604/2012).</t>
  </si>
  <si>
    <t>MULTAS Y SANCIONES</t>
  </si>
  <si>
    <t>Comprende el gasto por penalidades pecuniarias que se derivan del poder punitivo del Estado, y que se establecen con el fin de prevenir un comportamiento considerado indeseable (Corte Constitucional, Sentencia C-134/2009</t>
  </si>
  <si>
    <t>SANCIONES CONTRACTUALES</t>
  </si>
  <si>
    <t xml:space="preserve">Comprende el gasto por penalidades pecuniarias que se imputan como consecuencia de acciones u omisiones relacionadas con una obligación contractual adquirida por las IES (Ley 80 de 1993, Artículo 58). </t>
  </si>
  <si>
    <t>SANCIONES ADMINISTRATIVAS</t>
  </si>
  <si>
    <t>Comprende el gasto por penalidades pecuniarias derivadas de la potestad sancionatoria de la
Administración como medio necesario para cumplir las finalidades que le son propias o para alcanzar
los objetivos que ella se ha trazado en el ejercicio de sus funciones. la potestad sancionatoria habilita
a la administración para imponer a sus propios funcionarios y a los particulares el acatamiento de una
disciplina cuya observancia propende indudablemente a la realización de sus cometidos; y a su vez,
constituye un complemento de la potestad de mando, pues contribuye a asegurar el cumplimiento de
las decisiones administrativas (Corte Constitucional, sentencia C-616 de 2002).</t>
  </si>
  <si>
    <t>INTERESES DE MORA</t>
  </si>
  <si>
    <t>Son los gastos asociados al retraso en que incurre la IES dentro de los plazos establecidos para el pago de una obligación. Los intereses de mora representan el resarcimiento tarifado o indemnización de los perjuicios que padece el acreedor por no tener consigo el dinero en   la oportunidad debida (Corte Constitucional, Sentencia C-604/2012)</t>
  </si>
  <si>
    <t>SERVICIO DE LA DEUDA PÚBLICA EXTERNA</t>
  </si>
  <si>
    <t>Comprende el gasto por amortizaciones del principal, los intereses, las comisiones, y todo tipo de gastos derivados de las operaciones de crédito público que realizan las IES con agentes residentes fuera del país.</t>
  </si>
  <si>
    <t>PRINCIPAL</t>
  </si>
  <si>
    <t xml:space="preserve">Comprende el gasto por amortizaciones de los recursos de crédito adquiridos con agentes residentes fuera del país. El principal representa el valor económico suministrado originalmente y su pago genera una redención o extinción gradual de la obligación contratada (Fondo Monetario Internacional, 2014, pág. 4). </t>
  </si>
  <si>
    <t>PRÉSTAMOS</t>
  </si>
  <si>
    <t xml:space="preserve">Comprende el gasto por amortizaciones de la deuda pública externa contraída por medio de un préstamo. Entiéndase como préstamo, todo instrumento financiero que se crea cuando un acreedor entrega fondos directamente a un deudor y recibe un documento no negociable como evidencia del activo (Fondo Monetario Internacional, 2014, pág. 218). </t>
  </si>
  <si>
    <t>BANCA COMERCIAL</t>
  </si>
  <si>
    <t>Comprende el gasto por amortizaciones de los recursos de crédito adquiridos mediante contrato de empréstito con bancos comerciales residentes fuera del país. Un banco comercial es un intermediario financiero que capta recursos de quienes tienen dinero disponible para colocarlos en manos de quienes lo necesitan (Banco de la República, s.f.).</t>
  </si>
  <si>
    <t xml:space="preserve">BANCA DE FOMENTO </t>
  </si>
  <si>
    <t>Comprende el gasto por amortizaciones de los recursos de crédito adquiridos mediante contrato de empréstito con bancos de fomento externos.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 (Contaduría General de la Nación, 2010, pág. 20).</t>
  </si>
  <si>
    <t>ORGANISMOS MULTILATERALES</t>
  </si>
  <si>
    <t>Comprende el gasto por amortizaciones de los recursos de crédito adquiridos mediante contratos de empréstito con organismos multilaterales. Un organismo multilateral es creado con el objetivo de apoyar el desarrollo y crecimiento económico de los países menos desarrollados mediante la consecución y la movilización de recursos en condiciones favorables, así como la asistencia técnica en la preparación, ejecución y evaluación de programas y proyectos. (Departamento Nacional de Planeación, 2013, pág. 12)</t>
  </si>
  <si>
    <t>INTERESES</t>
  </si>
  <si>
    <t xml:space="preserve">Comprende el gasto por intereses que se reconocen sobre los recursos de crédito adquiridos con residentes fuera del país. Entiéndase interés como el gasto en que incurre una unidad por el uso del principal pendiente de reembolso (Fondo Monetario Internacional, 2014, pág. 140). </t>
  </si>
  <si>
    <t xml:space="preserve">Comprende el gasto por los intereses que se reconocen sobre la deuda pública externa contraída por medio de un préstamo. Entiéndase como préstamo, todo instrumento financiero que se crea cuando un acreedor entrega fondos directamente a un deudor y recibe un documento no negociable como evidencia del activo (Fondo Monetario Internacional, 2014, pág. 218). </t>
  </si>
  <si>
    <t>COMISIONES Y OTROS GASTOS</t>
  </si>
  <si>
    <t xml:space="preserve">Comprende el gasto por los servicios prestados por los agentes financieros en su labor de intermediación, y los demás gastos inherentes al desarrollo de las operaciones de crédito público con agentes residentes en   el exterior.E: Estos pagos corresponden económicamente a la adquisición de servicios, por lo tanto, se separan de los pagos de intereses de acuerdo con el MEFP 2014. </t>
  </si>
  <si>
    <t xml:space="preserve">Comprende el gasto por comisiones y otros gastos que genera la deuda pública externa contraída por medio de un préstamo. Entiéndase como préstamo, todo instrumento financiero que se crea cuando un acreedor entrega fondos directamente a un deudor y recibe un documento no negociable como evidencia del activo (Fondo Monetario Internacional, 2014, pág. 218).   </t>
  </si>
  <si>
    <t>SERVICIO DE LA DEUDA PÚBLICA INTERNA</t>
  </si>
  <si>
    <t xml:space="preserve">Comprende el gasto por amortizaciones del principal, los intereses, las comisiones, y todo tipo de gastos derivados de las operaciones de crédito público que realizan las IES con agentes residentes en el territorio colombiano. 
</t>
  </si>
  <si>
    <t xml:space="preserve">Comprende el gasto por amortizaciones de los recursos de crédito adquiridos con agentes residentes en   el territorio colombiano. El principal representa el valor económico suministrado originalmente por el acreedor, y su pago genera una redención o extinción gradual de la obligación contratada (Fondo Monetario Internacional, 2013, pág. 4). </t>
  </si>
  <si>
    <t xml:space="preserve">Comprende el gasto por amortizaciones de la deuda pública interna contraída por medio de un préstamo. Entiéndase como préstamo, todo instrumento financiero que se crea cuando un acreedor entrega fondos directamente a un deudor y recibe un documento no negociable como evidencia del activo (Fondo Monetario Internacional, 2014, pág. 218). </t>
  </si>
  <si>
    <t xml:space="preserve">NACIÓN </t>
  </si>
  <si>
    <t xml:space="preserve">Comprende el gasto por amortizaciones de los préstamos adquiridos con la Nación. </t>
  </si>
  <si>
    <t>ENTIDADES FINANCIERAS</t>
  </si>
  <si>
    <t xml:space="preserve">Comprende el gasto por amortizaciones de los préstamos adquiridos con entidades financieras residentes en   el territorio colombiano. Una entidad financiera es un intermediario que recibe fondos en   forma de depósito de unidades que poseen excedentes de liquidez, utilizándolos posteriormente para operaciones de préstamo a otras unidades con necesidades de financiación, o para inversiones propias (Superintendencia Financiera de Colombia, 2017). </t>
  </si>
  <si>
    <t>Comprende el gasto por amortizaciones de los recursos de crédito adquiridos mediante préstamos con bancos comerciales residentes en el territorio colombiano. Un banco comercial es un intermediario financiero que capta recursos de quienes tienen dinero disponible para colocarlos en   manos de quienes lo necesitan (Banco de la República, s.f.).</t>
  </si>
  <si>
    <t>BANCA DE FOMENTO</t>
  </si>
  <si>
    <t xml:space="preserve">Comprende el gasto por amortizaciones de los recursos de crédito adquiridos mediante préstamos con bancos de fomento internos.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 (Contaduría General de la Nación, 2010, pág. 20). </t>
  </si>
  <si>
    <t xml:space="preserve">Comprende el gasto por intereses que se reconocen sobre los recursos de crédito interno. Entiéndase interés como el gasto en   que incurre una unidad por el uso del principal pendiente de reembolso (Fondo Monetario Internacional, 2014, pág. 140). 
Según las disposiciones contractuales, los intereses pueden definirse como porcentaje del monto pendiente, una suma de dinero fijada de antemano, una suma variable de dinero que depende de un indicador definido, o una combinación de estos métodos (Fondo Monetario Internacional, 2013, pág. </t>
  </si>
  <si>
    <t xml:space="preserve">Comprende el gasto por intereses que se reconocen sobre la deuda pública interna contraída por medio de un préstamo. Entiéndase como préstamo, todo instrumento financiero que se crea cuando un acreedor entrega fondos directamente a un deudor y recibe un documento no negociable como evidencia del activo (Fondo Monetario Internacional, 2014, pág. 218). </t>
  </si>
  <si>
    <t xml:space="preserve">Comprende el gasto por intereses que se reconocen sobre los préstamos adquiridos con entidades financieras residentes en   el territorio colombiano. Una entidad financiera es un intermediario que recibe fondos en   forma de depósito de unidades que poseen excedentes de liquidez, utilizándolos posteriormente para operaciones de préstamo a otras unidades con necesidades de financiación, o para inversiones propias (Superintendencia Financiera de Colombia, 2017). </t>
  </si>
  <si>
    <t xml:space="preserve">Comprende el gasto por intereses que se reconocen sobre los recursos de crédito adquiridos mediante préstamos con bancos comerciales residentes en el territorio colombiano. Un banco comercial es un intermediario financiero que capta recursos de quienes tienen dinero disponible para colocarlos en   manos de quienes lo necesitan (Banco de la República, s.f.).  
El </t>
  </si>
  <si>
    <t xml:space="preserve">Comprende el gasto por intereses que se reconocen sobre los recursos de crédito adquiridos mediante préstamos con bancos de fomento internos.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 (Contaduría General de la Nación, 2010, pág. 20). </t>
  </si>
  <si>
    <t xml:space="preserve">Comprende el gasto por servicios prestados por agentes financieros en su labor de intermediación, y los demás gastos inherentes al desarrollo de las operaciones de crédito público con agentes residentes en el territorio colombiano. </t>
  </si>
  <si>
    <t xml:space="preserve">Comprende el gasto por comisiones y otros gastos que genera la deuda pública interna contraída por medio de un préstamo. Entiéndase como préstamo, todo instrumento financiero que se crea cuando un acreedor entrega fondos directamente a un deudor y recibe un documento no negociable como evidencia del activo (Fondo Monetario Internacional, 2014, pág. 218). </t>
  </si>
  <si>
    <t xml:space="preserve">Comprende el gasto por comisiones y otros gastos que generan los préstamos adquiridos con entidades financieras residentes en   el territorio colombiano. Una entidad financiera es un intermediario que recibe fondos en   forma de depósito de unidades que poseen excedentes de liquidez, utilizándolos posteriormente para operaciones de préstamo a otras unidades con necesidades de financiación, o para inversiones propias (Superintendencia Financiera de Colombia, 2017). </t>
  </si>
  <si>
    <t>Comprende el gasto por comisiones y otros gastos que se generan por la obtención de recursos de crédito mediante préstamos con bancos comerciales residentes en el territorio colombiano. Un banco comercial es un intermediario financiero que capta recursos de quienes tienen dinero disponible para colocarlos en manos de quienes lo necesitan (Banco de la República, s.f.).  
10</t>
  </si>
  <si>
    <t xml:space="preserve">Comprende el gasto por comisiones y otros gastos que se generan por la obtención de recursos de crédito mediante préstamos con bancos de fomento internos.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 (Contaduría General de la Nación, 2010, pág. 20). </t>
  </si>
  <si>
    <t>CUATRIENIOS</t>
  </si>
  <si>
    <t>Recursos destinados al pago a que tienen derecho los empleados públicos al cumplirse Cuatro años de antigüedad de servicios prestados en un trabajo, según lo estipulado en la ley.</t>
  </si>
  <si>
    <t>Concepto exclusivo de la Universidad de Nariño</t>
  </si>
  <si>
    <t>Consideraciones generales del grupo Focal</t>
  </si>
  <si>
    <t>CLASIFICADOR POR OBJETO DE GASTO</t>
  </si>
  <si>
    <t>El criterio de clasificación presupuestal depende de las politicas contables de cada universidad</t>
  </si>
  <si>
    <t>Se acordó detallar hasta el nivel subordinal (columna señalada con color gris), cada universidad sera autónoma de clasificar a una mayor de desagregación acordes  a las necesidades</t>
  </si>
  <si>
    <t>Se eliminan los clasificadores tales como "pendiente por distribuir" o clasificadores agrupadores tales como " bienestar universitario" ya que estos no permiten dar a conocer el objeto de gasto específicos</t>
  </si>
  <si>
    <t>CUENTA ACTUAL PREUPUESTO 2020
HOMOLOGABLE</t>
  </si>
  <si>
    <t>AUXILIO FAMILIAR</t>
  </si>
  <si>
    <t xml:space="preserve">
UNIVERSIDAD DE NARIÑO : Convención colectiva pago semestral. Es un beneficio pactado por no estar afiliados a la Caja de Compensación Familiar.   </t>
  </si>
  <si>
    <t>Corresponde al pago del auxilio para las personas que hacen parte del núcleo familiar, que se realiza a favor del empleado o sus dependientes con derecho a este,  definido por la normativa de la Institución de Educación Superior.</t>
  </si>
  <si>
    <t>Son los gastos asociados a la adquisición de activos de considerable valor que no son utilizados para fines de producción o consumo, sino que se mantienen como depósitos de valor a través del tiempo o se utilizan para su contemplación (Fondo Monetario Internacional, 2014, pág. 207). 
No incluye:  
 Obras de arte, piezas artesanales y otros artículos de valor que se adquieran para su exhibición en museos o galerías. 
Muchos artículos que cuadran con la definición de objetos de valor que son propiedad de unidades del gobierno general se clasificarán como maquinaria y equipo no clasificados en otra partida (611222), dado que no se los mantiene principalmente como depósitos de valor sino que se los utiliza en la producción, por ejemplo al exhibirlos en museos.</t>
  </si>
  <si>
    <t>Comprende las transferencias que las IES hacen a los hogares para satisfacer necesidades distintas a las que surgen de los riesgos sociales, y sin recibir de estos ningún bien, servicio o activo a cambio como contrapartida directa</t>
  </si>
  <si>
    <t>INCENTIVO POR JUBILACIÓN</t>
  </si>
  <si>
    <t>Recursos destinados al pago a que tienen derecho los empleados públicos y trabajadores oficiales según acuerdo colectivo , el cual es recibido en la liquidación al momento de pensionarse.</t>
  </si>
  <si>
    <t>contratación de servicios de seguridad y vigilancia</t>
  </si>
  <si>
    <t>contratación de servicios de aseo</t>
  </si>
  <si>
    <t>bio</t>
  </si>
  <si>
    <t>INDEMNIZACIONES SUSTITUTIVAS (DE PENSIONES)</t>
  </si>
  <si>
    <t>Gastos destinados al reconocimiento de prestaciones económicas para las personas que habiendo cumplido con la edad mínima requerida para acceder a una pensión de vejez, no acreditan las cotizaciones mínimas para acceder a la prestación y declaran la imposibilidad de continuar cotizando al Sistema General de Pensiones. Igualmente, gastos destinados al reconocimiento de prestaciones económicas de los afiliados a la Caja de Previsión de la Universidad, fallecidos con posterioridad a la entrada en vigencia del Sistema General de Pensiones y que al momento de su muerte, no hubiese dejado cotizadas las semanas exigidas para la pensión de sobrevivientes</t>
  </si>
  <si>
    <t>Comprende la remuneración por los servicios laborales prestados por el personal vinculado de forma temporal o transitoria con la administración pública, bien sea dentro de una planta de personal temporal o como personal supernumerario</t>
  </si>
  <si>
    <t>DEVOLUCIÓN DEL AHORRO VOLUNTARIO DE LOS TRABAJADORES</t>
  </si>
  <si>
    <t>Son los gastos asociados a la devolución de los recursos que reciben algunos establecimientos públicos por concepto de ahorros hacen sus trabajadores de manera voluntaria.</t>
  </si>
  <si>
    <t>APORTES PREVISIÓN PENSIONES VEJEZ JUBILADOS (DE PENSIONES)</t>
  </si>
  <si>
    <t>Aportes destinados a la conformación del capital que le permite al afiliado al sistema pensional financiar su pensión de vejez una vez cumpla los requisitos legales establecidos.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</si>
</sst>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22" x14ac:knownFonts="1">
    <font>
      <sz val="11"/>
      <color theme="1"/>
      <name val="Calibri"/>
      <family val="2"/>
      <scheme val="minor"/>
    </font>
    <font>
      <sz val="12"/>
      <color theme="1"/>
      <name val="Arial"/>
      <family val="2"/>
    </font>
    <font>
      <sz val="11"/>
      <color theme="1"/>
      <name val="Arial"/>
      <family val="2"/>
    </font>
    <font>
      <b/>
      <sz val="11"/>
      <color theme="1"/>
      <name val="Arial"/>
      <family val="2"/>
    </font>
    <font>
      <sz val="11"/>
      <color rgb="FFFF0000"/>
      <name val="Calibri"/>
      <family val="2"/>
    </font>
    <font>
      <b/>
      <sz val="11"/>
      <color rgb="FF7030A0"/>
      <name val="Arial Narrow"/>
      <family val="2"/>
    </font>
    <font>
      <b/>
      <sz val="20"/>
      <color theme="2"/>
      <name val="Arial Narrow"/>
      <family val="2"/>
    </font>
    <font>
      <sz val="10"/>
      <name val="Arial"/>
      <family val="2"/>
    </font>
    <font>
      <sz val="10"/>
      <color theme="1"/>
      <name val="Arial"/>
      <family val="2"/>
    </font>
    <font>
      <b/>
      <sz val="11"/>
      <color theme="1"/>
      <name val="Arial Narrow"/>
      <family val="2"/>
    </font>
    <font>
      <b/>
      <sz val="11"/>
      <name val="Arial Narrow"/>
      <family val="2"/>
    </font>
    <font>
      <sz val="11"/>
      <color theme="1"/>
      <name val="Arial Narrow"/>
      <family val="2"/>
    </font>
    <font>
      <sz val="10"/>
      <color rgb="FF002060"/>
      <name val="Arial"/>
      <family val="2"/>
    </font>
    <font>
      <sz val="10"/>
      <color rgb="FFFF0000"/>
      <name val="Arial"/>
      <family val="2"/>
    </font>
    <font>
      <sz val="11"/>
      <name val="Arial Narrow"/>
      <family val="2"/>
    </font>
    <font>
      <b/>
      <sz val="11"/>
      <color rgb="FF1E4E79"/>
      <name val="Arial Narrow"/>
      <family val="2"/>
    </font>
    <font>
      <sz val="11"/>
      <color theme="0"/>
      <name val="Arial"/>
      <family val="2"/>
    </font>
    <font>
      <b/>
      <sz val="11"/>
      <color theme="0"/>
      <name val="Arial Narrow"/>
      <family val="2"/>
    </font>
    <font>
      <b/>
      <sz val="10"/>
      <color theme="0"/>
      <name val="Arial"/>
      <family val="2"/>
    </font>
    <font>
      <sz val="11"/>
      <color rgb="FFFF0000"/>
      <name val="Arial Narrow"/>
      <family val="2"/>
    </font>
    <font>
      <b/>
      <sz val="11"/>
      <color rgb="FFFF0000"/>
      <name val="Arial Narrow"/>
      <family val="2"/>
    </font>
    <font>
      <sz val="10"/>
      <name val="Arial Narrow"/>
      <family val="2"/>
    </font>
  </fonts>
  <fills count="19">
    <fill>
      <patternFill patternType="none"/>
    </fill>
    <fill>
      <patternFill patternType="gray125"/>
    </fill>
    <fill>
      <patternFill patternType="solid">
        <fgColor theme="0"/>
        <bgColor theme="0"/>
      </patternFill>
    </fill>
    <fill>
      <patternFill patternType="solid">
        <fgColor theme="5" tint="-0.249977111117893"/>
        <bgColor rgb="FFCC3300"/>
      </patternFill>
    </fill>
    <fill>
      <patternFill patternType="solid">
        <fgColor theme="0"/>
        <bgColor indexed="64"/>
      </patternFill>
    </fill>
    <fill>
      <patternFill patternType="solid">
        <fgColor rgb="FFC55A11"/>
        <bgColor rgb="FFC55A11"/>
      </patternFill>
    </fill>
    <fill>
      <patternFill patternType="solid">
        <fgColor theme="2" tint="-0.249977111117893"/>
        <bgColor rgb="FFD0CECE"/>
      </patternFill>
    </fill>
    <fill>
      <patternFill patternType="solid">
        <fgColor rgb="FFF4B083"/>
        <bgColor rgb="FFF4B083"/>
      </patternFill>
    </fill>
    <fill>
      <patternFill patternType="solid">
        <fgColor rgb="FFF7CAAC"/>
        <bgColor rgb="FFF7CAAC"/>
      </patternFill>
    </fill>
    <fill>
      <patternFill patternType="solid">
        <fgColor rgb="FFFCE4D6"/>
        <bgColor rgb="FFFCE4D6"/>
      </patternFill>
    </fill>
    <fill>
      <patternFill patternType="solid">
        <fgColor theme="2" tint="-0.249977111117893"/>
        <bgColor theme="0"/>
      </patternFill>
    </fill>
    <fill>
      <patternFill patternType="solid">
        <fgColor theme="0"/>
        <bgColor rgb="FFF4B083"/>
      </patternFill>
    </fill>
    <fill>
      <patternFill patternType="solid">
        <fgColor theme="5" tint="0.79998168889431442"/>
        <bgColor rgb="FFF7CAAC"/>
      </patternFill>
    </fill>
    <fill>
      <patternFill patternType="solid">
        <fgColor theme="5" tint="0.79998168889431442"/>
        <bgColor rgb="FFFCE4D6"/>
      </patternFill>
    </fill>
    <fill>
      <patternFill patternType="solid">
        <fgColor theme="5" tint="0.79998168889431442"/>
        <bgColor indexed="64"/>
      </patternFill>
    </fill>
    <fill>
      <patternFill patternType="solid">
        <fgColor theme="0"/>
        <bgColor rgb="FFF7CAAC"/>
      </patternFill>
    </fill>
    <fill>
      <patternFill patternType="solid">
        <fgColor theme="0"/>
        <bgColor rgb="FFFCE4D6"/>
      </patternFill>
    </fill>
    <fill>
      <patternFill patternType="solid">
        <fgColor theme="5" tint="-0.249977111117893"/>
        <bgColor rgb="FFC55A11"/>
      </patternFill>
    </fill>
    <fill>
      <patternFill patternType="solid">
        <fgColor theme="5" tint="-0.249977111117893"/>
        <bgColor indexed="64"/>
      </patternFill>
    </fill>
  </fills>
  <borders count="7">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0" fontId="1" fillId="0" borderId="0"/>
    <xf numFmtId="0" fontId="1" fillId="0" borderId="0"/>
    <xf numFmtId="1" fontId="21" fillId="4" borderId="0" applyFill="0">
      <alignment horizontal="center" vertical="center"/>
    </xf>
  </cellStyleXfs>
  <cellXfs count="188">
    <xf numFmtId="0" fontId="0" fillId="0" borderId="0" xfId="0"/>
    <xf numFmtId="0" fontId="2" fillId="0" borderId="0" xfId="1" applyFont="1" applyAlignment="1">
      <alignment vertical="center" wrapText="1"/>
    </xf>
    <xf numFmtId="0" fontId="3" fillId="0" borderId="0" xfId="1" applyFont="1" applyAlignment="1">
      <alignment horizontal="center" vertical="center" wrapText="1"/>
    </xf>
    <xf numFmtId="0" fontId="5" fillId="0" borderId="0" xfId="1" applyFont="1" applyAlignment="1">
      <alignment horizontal="center" vertical="center" wrapText="1"/>
    </xf>
    <xf numFmtId="0" fontId="9" fillId="0" borderId="0" xfId="1" applyFont="1" applyAlignment="1">
      <alignment vertical="center" wrapText="1"/>
    </xf>
    <xf numFmtId="164" fontId="9" fillId="5" borderId="1" xfId="1" applyNumberFormat="1" applyFont="1" applyFill="1" applyBorder="1" applyAlignment="1">
      <alignment horizontal="center" vertical="center" wrapText="1"/>
    </xf>
    <xf numFmtId="165" fontId="11" fillId="5" borderId="1" xfId="1" applyNumberFormat="1" applyFont="1" applyFill="1" applyBorder="1" applyAlignment="1">
      <alignment horizontal="center" vertical="center" wrapText="1"/>
    </xf>
    <xf numFmtId="164" fontId="11" fillId="6" borderId="1" xfId="1" applyNumberFormat="1" applyFont="1" applyFill="1" applyBorder="1" applyAlignment="1">
      <alignment horizontal="center" vertical="center" wrapText="1"/>
    </xf>
    <xf numFmtId="164" fontId="11" fillId="5" borderId="1" xfId="1" applyNumberFormat="1" applyFont="1" applyFill="1" applyBorder="1" applyAlignment="1">
      <alignment horizontal="center" vertical="center" wrapText="1"/>
    </xf>
    <xf numFmtId="1" fontId="11" fillId="5" borderId="1" xfId="1" applyNumberFormat="1" applyFont="1" applyFill="1" applyBorder="1" applyAlignment="1">
      <alignment horizontal="center" vertical="center" wrapText="1"/>
    </xf>
    <xf numFmtId="0" fontId="9" fillId="5" borderId="1" xfId="1" applyFont="1" applyFill="1" applyBorder="1" applyAlignment="1">
      <alignment horizontal="left" vertical="center" wrapText="1"/>
    </xf>
    <xf numFmtId="0" fontId="9" fillId="5" borderId="4" xfId="1" applyFont="1" applyFill="1" applyBorder="1" applyAlignment="1">
      <alignment horizontal="left" vertical="center" wrapText="1"/>
    </xf>
    <xf numFmtId="0" fontId="9" fillId="0" borderId="0" xfId="1" applyFont="1" applyAlignment="1">
      <alignment horizontal="left" vertical="center" wrapText="1"/>
    </xf>
    <xf numFmtId="164" fontId="9" fillId="7" borderId="0" xfId="1" applyNumberFormat="1" applyFont="1" applyFill="1" applyAlignment="1">
      <alignment horizontal="center" vertical="center" wrapText="1"/>
    </xf>
    <xf numFmtId="165" fontId="11" fillId="7" borderId="0" xfId="1" applyNumberFormat="1" applyFont="1" applyFill="1" applyAlignment="1">
      <alignment horizontal="center" vertical="center" wrapText="1"/>
    </xf>
    <xf numFmtId="164" fontId="11" fillId="6" borderId="0" xfId="1" applyNumberFormat="1" applyFont="1" applyFill="1" applyAlignment="1">
      <alignment horizontal="center" vertical="center" wrapText="1"/>
    </xf>
    <xf numFmtId="164" fontId="11" fillId="7" borderId="0" xfId="1" applyNumberFormat="1" applyFont="1" applyFill="1" applyAlignment="1">
      <alignment horizontal="center" vertical="center" wrapText="1"/>
    </xf>
    <xf numFmtId="1" fontId="11" fillId="7" borderId="0" xfId="1" applyNumberFormat="1" applyFont="1" applyFill="1" applyAlignment="1">
      <alignment horizontal="center" vertical="center" wrapText="1"/>
    </xf>
    <xf numFmtId="164" fontId="9" fillId="7" borderId="0" xfId="1" applyNumberFormat="1" applyFont="1" applyFill="1" applyAlignment="1">
      <alignment horizontal="left" vertical="center" wrapText="1" indent="2"/>
    </xf>
    <xf numFmtId="164" fontId="9" fillId="7" borderId="4" xfId="1" applyNumberFormat="1" applyFont="1" applyFill="1" applyBorder="1" applyAlignment="1">
      <alignment horizontal="left" vertical="center" wrapText="1"/>
    </xf>
    <xf numFmtId="164" fontId="9" fillId="0" borderId="0" xfId="1" applyNumberFormat="1" applyFont="1" applyAlignment="1">
      <alignment horizontal="left" vertical="center" wrapText="1" indent="2"/>
    </xf>
    <xf numFmtId="164" fontId="9" fillId="8" borderId="0" xfId="1" applyNumberFormat="1" applyFont="1" applyFill="1" applyAlignment="1">
      <alignment horizontal="center" vertical="center" wrapText="1"/>
    </xf>
    <xf numFmtId="49" fontId="9" fillId="8" borderId="0" xfId="1" applyNumberFormat="1" applyFont="1" applyFill="1" applyAlignment="1">
      <alignment horizontal="center" vertical="center" wrapText="1"/>
    </xf>
    <xf numFmtId="165" fontId="11" fillId="8" borderId="0" xfId="1" applyNumberFormat="1" applyFont="1" applyFill="1" applyAlignment="1">
      <alignment horizontal="center" vertical="center" wrapText="1"/>
    </xf>
    <xf numFmtId="164" fontId="11" fillId="8" borderId="0" xfId="1" applyNumberFormat="1" applyFont="1" applyFill="1" applyAlignment="1">
      <alignment horizontal="center" vertical="center" wrapText="1"/>
    </xf>
    <xf numFmtId="1" fontId="11" fillId="8" borderId="0" xfId="1" applyNumberFormat="1" applyFont="1" applyFill="1" applyAlignment="1">
      <alignment horizontal="center" vertical="center" wrapText="1"/>
    </xf>
    <xf numFmtId="164" fontId="9" fillId="8" borderId="0" xfId="1" applyNumberFormat="1" applyFont="1" applyFill="1" applyAlignment="1">
      <alignment horizontal="left" vertical="center" wrapText="1" indent="4"/>
    </xf>
    <xf numFmtId="164" fontId="9" fillId="8" borderId="4" xfId="1" applyNumberFormat="1" applyFont="1" applyFill="1" applyBorder="1" applyAlignment="1">
      <alignment horizontal="left" vertical="center" wrapText="1"/>
    </xf>
    <xf numFmtId="164" fontId="9" fillId="0" borderId="0" xfId="1" applyNumberFormat="1" applyFont="1" applyAlignment="1">
      <alignment horizontal="left" vertical="center" wrapText="1" indent="4"/>
    </xf>
    <xf numFmtId="164" fontId="9" fillId="9" borderId="0" xfId="1" applyNumberFormat="1" applyFont="1" applyFill="1" applyAlignment="1">
      <alignment horizontal="center" vertical="center" wrapText="1"/>
    </xf>
    <xf numFmtId="49" fontId="9" fillId="9" borderId="0" xfId="1" applyNumberFormat="1" applyFont="1" applyFill="1" applyAlignment="1">
      <alignment horizontal="center" vertical="center" wrapText="1"/>
    </xf>
    <xf numFmtId="49" fontId="9" fillId="6" borderId="0" xfId="1" applyNumberFormat="1" applyFont="1" applyFill="1" applyAlignment="1">
      <alignment horizontal="center" vertical="center" wrapText="1"/>
    </xf>
    <xf numFmtId="1" fontId="9" fillId="9" borderId="0" xfId="1" applyNumberFormat="1" applyFont="1" applyFill="1" applyAlignment="1">
      <alignment horizontal="center" vertical="center" wrapText="1"/>
    </xf>
    <xf numFmtId="165" fontId="9" fillId="9" borderId="0" xfId="1" applyNumberFormat="1" applyFont="1" applyFill="1" applyAlignment="1">
      <alignment horizontal="center" vertical="center" wrapText="1"/>
    </xf>
    <xf numFmtId="1" fontId="9" fillId="9" borderId="0" xfId="1" applyNumberFormat="1" applyFont="1" applyFill="1" applyAlignment="1">
      <alignment horizontal="left" vertical="center" wrapText="1" indent="6"/>
    </xf>
    <xf numFmtId="1" fontId="9" fillId="9" borderId="4" xfId="1" applyNumberFormat="1" applyFont="1" applyFill="1" applyBorder="1" applyAlignment="1">
      <alignment horizontal="left" vertical="center" wrapText="1"/>
    </xf>
    <xf numFmtId="1" fontId="9" fillId="0" borderId="0" xfId="1" applyNumberFormat="1" applyFont="1" applyAlignment="1">
      <alignment horizontal="left" vertical="center" wrapText="1" indent="6"/>
    </xf>
    <xf numFmtId="49" fontId="11" fillId="2" borderId="0" xfId="1" applyNumberFormat="1" applyFont="1" applyFill="1" applyAlignment="1">
      <alignment horizontal="center" vertical="center" wrapText="1"/>
    </xf>
    <xf numFmtId="49" fontId="11" fillId="6" borderId="0" xfId="1" quotePrefix="1" applyNumberFormat="1" applyFont="1" applyFill="1" applyAlignment="1">
      <alignment horizontal="center" vertical="center" wrapText="1"/>
    </xf>
    <xf numFmtId="164" fontId="11" fillId="0" borderId="0" xfId="1" applyNumberFormat="1" applyFont="1" applyAlignment="1">
      <alignment horizontal="center" vertical="center" wrapText="1"/>
    </xf>
    <xf numFmtId="1" fontId="11" fillId="0" borderId="0" xfId="1" applyNumberFormat="1" applyFont="1" applyAlignment="1">
      <alignment horizontal="center" vertical="center" wrapText="1"/>
    </xf>
    <xf numFmtId="165" fontId="11" fillId="2" borderId="0" xfId="1" applyNumberFormat="1" applyFont="1" applyFill="1" applyAlignment="1">
      <alignment horizontal="center" vertical="center" wrapText="1"/>
    </xf>
    <xf numFmtId="164" fontId="11" fillId="2" borderId="0" xfId="1" applyNumberFormat="1" applyFont="1" applyFill="1" applyAlignment="1">
      <alignment horizontal="center" vertical="center" wrapText="1"/>
    </xf>
    <xf numFmtId="49" fontId="11" fillId="0" borderId="0" xfId="1" applyNumberFormat="1" applyFont="1" applyAlignment="1">
      <alignment horizontal="left" vertical="center" wrapText="1" indent="8"/>
    </xf>
    <xf numFmtId="49" fontId="11" fillId="0" borderId="4" xfId="1" applyNumberFormat="1" applyFont="1" applyBorder="1" applyAlignment="1">
      <alignment horizontal="left" vertical="center" wrapText="1"/>
    </xf>
    <xf numFmtId="165" fontId="11" fillId="0" borderId="0" xfId="1" applyNumberFormat="1" applyFont="1" applyAlignment="1">
      <alignment horizontal="center" vertical="center" wrapText="1"/>
    </xf>
    <xf numFmtId="49" fontId="10" fillId="9" borderId="0" xfId="1" applyNumberFormat="1" applyFont="1" applyFill="1" applyAlignment="1">
      <alignment horizontal="center" vertical="center" wrapText="1"/>
    </xf>
    <xf numFmtId="49" fontId="11" fillId="6" borderId="0" xfId="1" applyNumberFormat="1" applyFont="1" applyFill="1" applyAlignment="1">
      <alignment horizontal="center" vertical="center" wrapText="1"/>
    </xf>
    <xf numFmtId="164" fontId="11" fillId="9" borderId="0" xfId="1" applyNumberFormat="1" applyFont="1" applyFill="1" applyAlignment="1">
      <alignment horizontal="center" vertical="center" wrapText="1"/>
    </xf>
    <xf numFmtId="1" fontId="11" fillId="9" borderId="0" xfId="1" applyNumberFormat="1" applyFont="1" applyFill="1" applyAlignment="1">
      <alignment horizontal="center" vertical="center" wrapText="1"/>
    </xf>
    <xf numFmtId="165" fontId="11" fillId="9" borderId="0" xfId="1" applyNumberFormat="1" applyFont="1" applyFill="1" applyAlignment="1">
      <alignment horizontal="center" vertical="center" wrapText="1"/>
    </xf>
    <xf numFmtId="49" fontId="11" fillId="10" borderId="0" xfId="1" applyNumberFormat="1" applyFont="1" applyFill="1" applyAlignment="1">
      <alignment horizontal="center" vertical="center" wrapText="1"/>
    </xf>
    <xf numFmtId="49" fontId="14" fillId="0" borderId="0" xfId="1" applyNumberFormat="1" applyFont="1" applyAlignment="1">
      <alignment horizontal="center" vertical="center" wrapText="1"/>
    </xf>
    <xf numFmtId="1" fontId="11" fillId="0" borderId="0" xfId="1" applyNumberFormat="1" applyFont="1" applyAlignment="1">
      <alignment horizontal="left" vertical="center" wrapText="1" indent="6"/>
    </xf>
    <xf numFmtId="1" fontId="11" fillId="0" borderId="4" xfId="1" applyNumberFormat="1" applyFont="1" applyBorder="1" applyAlignment="1">
      <alignment horizontal="left" vertical="center" wrapText="1"/>
    </xf>
    <xf numFmtId="49" fontId="11" fillId="0" borderId="0" xfId="1" applyNumberFormat="1" applyFont="1" applyAlignment="1">
      <alignment horizontal="center" vertical="center"/>
    </xf>
    <xf numFmtId="49" fontId="11" fillId="0" borderId="0" xfId="1" quotePrefix="1" applyNumberFormat="1" applyFont="1" applyAlignment="1">
      <alignment horizontal="center" vertical="center"/>
    </xf>
    <xf numFmtId="49" fontId="11" fillId="6" borderId="0" xfId="1" applyNumberFormat="1" applyFont="1" applyFill="1" applyAlignment="1">
      <alignment horizontal="center" vertical="center"/>
    </xf>
    <xf numFmtId="49" fontId="11" fillId="0" borderId="0" xfId="1" applyNumberFormat="1" applyFont="1" applyAlignment="1">
      <alignment horizontal="center" vertical="center" wrapText="1"/>
    </xf>
    <xf numFmtId="164" fontId="11" fillId="0" borderId="0" xfId="1" applyNumberFormat="1" applyFont="1" applyAlignment="1">
      <alignment horizontal="center" vertical="center"/>
    </xf>
    <xf numFmtId="49" fontId="11" fillId="6" borderId="0" xfId="1" quotePrefix="1" applyNumberFormat="1" applyFont="1" applyFill="1" applyAlignment="1">
      <alignment horizontal="center" vertical="center"/>
    </xf>
    <xf numFmtId="164" fontId="11" fillId="2" borderId="0" xfId="1" applyNumberFormat="1" applyFont="1" applyFill="1" applyAlignment="1">
      <alignment horizontal="center" vertical="center"/>
    </xf>
    <xf numFmtId="49" fontId="11" fillId="2" borderId="0" xfId="1" applyNumberFormat="1" applyFont="1" applyFill="1" applyAlignment="1">
      <alignment horizontal="center" vertical="center"/>
    </xf>
    <xf numFmtId="164" fontId="9" fillId="5" borderId="0" xfId="1" applyNumberFormat="1" applyFont="1" applyFill="1" applyAlignment="1">
      <alignment horizontal="center" vertical="center" wrapText="1"/>
    </xf>
    <xf numFmtId="165" fontId="11" fillId="5" borderId="0" xfId="1" applyNumberFormat="1" applyFont="1" applyFill="1" applyAlignment="1">
      <alignment horizontal="center" vertical="center" wrapText="1"/>
    </xf>
    <xf numFmtId="164" fontId="11" fillId="5" borderId="0" xfId="1" applyNumberFormat="1" applyFont="1" applyFill="1" applyAlignment="1">
      <alignment horizontal="center" vertical="center" wrapText="1"/>
    </xf>
    <xf numFmtId="1" fontId="11" fillId="5" borderId="0" xfId="1" applyNumberFormat="1" applyFont="1" applyFill="1" applyAlignment="1">
      <alignment horizontal="center" vertical="center" wrapText="1"/>
    </xf>
    <xf numFmtId="0" fontId="9" fillId="5" borderId="0" xfId="1" applyFont="1" applyFill="1" applyAlignment="1">
      <alignment horizontal="left" vertical="center" wrapText="1"/>
    </xf>
    <xf numFmtId="164" fontId="11" fillId="11" borderId="0" xfId="1" applyNumberFormat="1" applyFont="1" applyFill="1" applyAlignment="1">
      <alignment horizontal="left" vertical="center" wrapText="1" indent="8"/>
    </xf>
    <xf numFmtId="164" fontId="11" fillId="11" borderId="4" xfId="1" applyNumberFormat="1" applyFont="1" applyFill="1" applyBorder="1" applyAlignment="1">
      <alignment horizontal="left" vertical="center" wrapText="1"/>
    </xf>
    <xf numFmtId="164" fontId="11" fillId="0" borderId="0" xfId="1" applyNumberFormat="1" applyFont="1" applyAlignment="1">
      <alignment horizontal="left" vertical="center" wrapText="1" indent="8"/>
    </xf>
    <xf numFmtId="164" fontId="11" fillId="11" borderId="0" xfId="1" applyNumberFormat="1" applyFont="1" applyFill="1" applyAlignment="1">
      <alignment horizontal="left" vertical="center" wrapText="1" indent="10"/>
    </xf>
    <xf numFmtId="164" fontId="11" fillId="0" borderId="0" xfId="1" applyNumberFormat="1" applyFont="1" applyAlignment="1">
      <alignment horizontal="left" vertical="center" wrapText="1" indent="10"/>
    </xf>
    <xf numFmtId="164" fontId="11" fillId="11" borderId="0" xfId="1" applyNumberFormat="1" applyFont="1" applyFill="1" applyAlignment="1">
      <alignment horizontal="left" vertical="center" wrapText="1" indent="12"/>
    </xf>
    <xf numFmtId="164" fontId="11" fillId="0" borderId="0" xfId="1" applyNumberFormat="1" applyFont="1" applyAlignment="1">
      <alignment horizontal="left" vertical="center" wrapText="1" indent="12"/>
    </xf>
    <xf numFmtId="1" fontId="11" fillId="2" borderId="0" xfId="1" applyNumberFormat="1" applyFont="1" applyFill="1" applyAlignment="1">
      <alignment horizontal="center" vertical="center" wrapText="1"/>
    </xf>
    <xf numFmtId="164" fontId="11" fillId="11" borderId="4" xfId="2" applyNumberFormat="1" applyFont="1" applyFill="1" applyBorder="1" applyAlignment="1">
      <alignment horizontal="left" vertical="center" wrapText="1"/>
    </xf>
    <xf numFmtId="164" fontId="11" fillId="11" borderId="0" xfId="1" applyNumberFormat="1" applyFont="1" applyFill="1" applyAlignment="1">
      <alignment horizontal="left" vertical="center" wrapText="1" indent="14"/>
    </xf>
    <xf numFmtId="164" fontId="11" fillId="0" borderId="0" xfId="1" applyNumberFormat="1" applyFont="1" applyAlignment="1">
      <alignment horizontal="left" vertical="center" wrapText="1" indent="14"/>
    </xf>
    <xf numFmtId="49" fontId="10" fillId="12" borderId="0" xfId="1" applyNumberFormat="1" applyFont="1" applyFill="1" applyAlignment="1">
      <alignment horizontal="center" vertical="center" wrapText="1"/>
    </xf>
    <xf numFmtId="0" fontId="11" fillId="0" borderId="0" xfId="1" applyFont="1" applyAlignment="1">
      <alignment horizontal="left" vertical="center" wrapText="1" indent="6"/>
    </xf>
    <xf numFmtId="0" fontId="11" fillId="0" borderId="4" xfId="1" applyFont="1" applyBorder="1" applyAlignment="1">
      <alignment horizontal="left" vertical="center" wrapText="1"/>
    </xf>
    <xf numFmtId="0" fontId="11" fillId="0" borderId="0" xfId="1" applyFont="1" applyAlignment="1">
      <alignment horizontal="left" vertical="center" wrapText="1" indent="8"/>
    </xf>
    <xf numFmtId="0" fontId="11" fillId="0" borderId="0" xfId="1" applyFont="1" applyAlignment="1">
      <alignment horizontal="left" vertical="center" wrapText="1" indent="10"/>
    </xf>
    <xf numFmtId="0" fontId="11" fillId="0" borderId="4" xfId="2" applyFont="1" applyBorder="1" applyAlignment="1">
      <alignment horizontal="left" vertical="center" wrapText="1"/>
    </xf>
    <xf numFmtId="0" fontId="11" fillId="0" borderId="0" xfId="1" applyFont="1" applyAlignment="1">
      <alignment horizontal="left" vertical="center" wrapText="1" indent="12"/>
    </xf>
    <xf numFmtId="49" fontId="10" fillId="13" borderId="0" xfId="1" applyNumberFormat="1" applyFont="1" applyFill="1" applyAlignment="1">
      <alignment horizontal="center" vertical="center" wrapText="1"/>
    </xf>
    <xf numFmtId="0" fontId="11" fillId="0" borderId="0" xfId="1" applyFont="1" applyAlignment="1">
      <alignment horizontal="left" vertical="center" wrapText="1" indent="14"/>
    </xf>
    <xf numFmtId="49" fontId="10" fillId="14" borderId="0" xfId="1" applyNumberFormat="1" applyFont="1" applyFill="1" applyAlignment="1">
      <alignment horizontal="center" vertical="center" wrapText="1"/>
    </xf>
    <xf numFmtId="49" fontId="14" fillId="9" borderId="0" xfId="1" applyNumberFormat="1" applyFont="1" applyFill="1" applyAlignment="1">
      <alignment horizontal="center" vertical="center" wrapText="1"/>
    </xf>
    <xf numFmtId="1" fontId="11" fillId="0" borderId="0" xfId="1" applyNumberFormat="1" applyFont="1" applyAlignment="1">
      <alignment horizontal="left" vertical="center" wrapText="1" indent="8"/>
    </xf>
    <xf numFmtId="49" fontId="11" fillId="15" borderId="0" xfId="1" applyNumberFormat="1" applyFont="1" applyFill="1" applyAlignment="1">
      <alignment horizontal="center" vertical="center" wrapText="1"/>
    </xf>
    <xf numFmtId="164" fontId="11" fillId="15" borderId="0" xfId="1" applyNumberFormat="1" applyFont="1" applyFill="1" applyAlignment="1">
      <alignment horizontal="center" vertical="center" wrapText="1"/>
    </xf>
    <xf numFmtId="1" fontId="11" fillId="15" borderId="0" xfId="1" applyNumberFormat="1" applyFont="1" applyFill="1" applyAlignment="1">
      <alignment horizontal="center" vertical="center" wrapText="1"/>
    </xf>
    <xf numFmtId="165" fontId="11" fillId="15" borderId="0" xfId="1" applyNumberFormat="1" applyFont="1" applyFill="1" applyAlignment="1">
      <alignment horizontal="center" vertical="center" wrapText="1"/>
    </xf>
    <xf numFmtId="164" fontId="9" fillId="11" borderId="4" xfId="1" applyNumberFormat="1" applyFont="1" applyFill="1" applyBorder="1" applyAlignment="1">
      <alignment horizontal="left" vertical="center" wrapText="1"/>
    </xf>
    <xf numFmtId="164" fontId="11" fillId="16" borderId="0" xfId="1" applyNumberFormat="1" applyFont="1" applyFill="1" applyAlignment="1">
      <alignment horizontal="center" vertical="center" wrapText="1"/>
    </xf>
    <xf numFmtId="1" fontId="11" fillId="16" borderId="0" xfId="1" applyNumberFormat="1" applyFont="1" applyFill="1" applyAlignment="1">
      <alignment horizontal="center" vertical="center" wrapText="1"/>
    </xf>
    <xf numFmtId="165" fontId="11" fillId="16" borderId="0" xfId="1" applyNumberFormat="1" applyFont="1" applyFill="1" applyAlignment="1">
      <alignment horizontal="center" vertical="center" wrapText="1"/>
    </xf>
    <xf numFmtId="164" fontId="11" fillId="0" borderId="0" xfId="1" applyNumberFormat="1" applyFont="1" applyAlignment="1">
      <alignment horizontal="left" vertical="center" wrapText="1" indent="6"/>
    </xf>
    <xf numFmtId="164" fontId="11" fillId="4" borderId="0" xfId="1" applyNumberFormat="1" applyFont="1" applyFill="1" applyAlignment="1">
      <alignment horizontal="center" vertical="center" wrapText="1"/>
    </xf>
    <xf numFmtId="49" fontId="11" fillId="4" borderId="0" xfId="1" applyNumberFormat="1" applyFont="1" applyFill="1" applyAlignment="1">
      <alignment horizontal="center" vertical="center" wrapText="1"/>
    </xf>
    <xf numFmtId="1" fontId="11" fillId="4" borderId="0" xfId="1" applyNumberFormat="1" applyFont="1" applyFill="1" applyAlignment="1">
      <alignment horizontal="center" vertical="center" wrapText="1"/>
    </xf>
    <xf numFmtId="165" fontId="11" fillId="4" borderId="0" xfId="1" applyNumberFormat="1" applyFont="1" applyFill="1" applyAlignment="1">
      <alignment horizontal="center" vertical="center" wrapText="1"/>
    </xf>
    <xf numFmtId="0" fontId="9" fillId="7" borderId="0" xfId="1" applyFont="1" applyFill="1" applyAlignment="1">
      <alignment horizontal="center" vertical="center" wrapText="1"/>
    </xf>
    <xf numFmtId="1" fontId="11" fillId="8" borderId="0" xfId="1" applyNumberFormat="1" applyFont="1" applyFill="1" applyAlignment="1">
      <alignment vertical="center" wrapText="1"/>
    </xf>
    <xf numFmtId="165" fontId="11" fillId="8" borderId="0" xfId="1" applyNumberFormat="1" applyFont="1" applyFill="1" applyAlignment="1">
      <alignment vertical="center" wrapText="1"/>
    </xf>
    <xf numFmtId="49" fontId="14" fillId="16" borderId="0" xfId="1" applyNumberFormat="1" applyFont="1" applyFill="1" applyAlignment="1">
      <alignment horizontal="center" vertical="center" wrapText="1"/>
    </xf>
    <xf numFmtId="1" fontId="11" fillId="16" borderId="0" xfId="1" applyNumberFormat="1" applyFont="1" applyFill="1" applyAlignment="1">
      <alignment horizontal="left" vertical="center" wrapText="1" indent="8"/>
    </xf>
    <xf numFmtId="1" fontId="11" fillId="16" borderId="4" xfId="1" applyNumberFormat="1" applyFont="1" applyFill="1" applyBorder="1" applyAlignment="1">
      <alignment horizontal="left" vertical="center" wrapText="1"/>
    </xf>
    <xf numFmtId="49" fontId="10" fillId="9" borderId="0" xfId="1" quotePrefix="1" applyNumberFormat="1" applyFont="1" applyFill="1" applyAlignment="1">
      <alignment horizontal="center" vertical="center" wrapText="1"/>
    </xf>
    <xf numFmtId="164" fontId="11" fillId="0" borderId="4" xfId="1" applyNumberFormat="1" applyFont="1" applyBorder="1" applyAlignment="1">
      <alignment horizontal="left" vertical="center" wrapText="1"/>
    </xf>
    <xf numFmtId="165" fontId="11" fillId="0" borderId="0" xfId="1" applyNumberFormat="1" applyFont="1" applyAlignment="1">
      <alignment vertical="center" wrapText="1"/>
    </xf>
    <xf numFmtId="164" fontId="11" fillId="0" borderId="6" xfId="1" applyNumberFormat="1" applyFont="1" applyBorder="1" applyAlignment="1">
      <alignment horizontal="center" vertical="center" wrapText="1"/>
    </xf>
    <xf numFmtId="49" fontId="11" fillId="0" borderId="6" xfId="1" applyNumberFormat="1" applyFont="1" applyBorder="1" applyAlignment="1">
      <alignment horizontal="center" vertical="center" wrapText="1"/>
    </xf>
    <xf numFmtId="49" fontId="11" fillId="6" borderId="6" xfId="1" applyNumberFormat="1" applyFont="1" applyFill="1" applyBorder="1" applyAlignment="1">
      <alignment horizontal="center" vertical="center" wrapText="1"/>
    </xf>
    <xf numFmtId="1" fontId="11" fillId="0" borderId="6" xfId="1" applyNumberFormat="1" applyFont="1" applyBorder="1" applyAlignment="1">
      <alignment horizontal="center" vertical="center" wrapText="1"/>
    </xf>
    <xf numFmtId="165" fontId="11" fillId="0" borderId="6" xfId="1" applyNumberFormat="1" applyFont="1" applyBorder="1" applyAlignment="1">
      <alignment vertical="center" wrapText="1"/>
    </xf>
    <xf numFmtId="0" fontId="11" fillId="0" borderId="6" xfId="1" applyFont="1" applyBorder="1" applyAlignment="1">
      <alignment horizontal="left" vertical="center" wrapText="1" indent="8"/>
    </xf>
    <xf numFmtId="0" fontId="11" fillId="0" borderId="0" xfId="1" applyFont="1" applyAlignment="1">
      <alignment horizontal="left" vertical="center" wrapText="1"/>
    </xf>
    <xf numFmtId="0" fontId="2" fillId="0" borderId="0" xfId="1" applyFont="1" applyAlignment="1">
      <alignment horizontal="left" vertical="center" wrapText="1"/>
    </xf>
    <xf numFmtId="0" fontId="3" fillId="0" borderId="0" xfId="0" applyFont="1" applyAlignment="1">
      <alignment vertical="center" wrapText="1"/>
    </xf>
    <xf numFmtId="0" fontId="2" fillId="0" borderId="0" xfId="0" applyFont="1" applyAlignment="1">
      <alignment vertical="center" wrapText="1"/>
    </xf>
    <xf numFmtId="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16" fillId="0" borderId="0" xfId="1" applyFont="1" applyAlignment="1">
      <alignment horizontal="center" vertical="center" wrapText="1"/>
    </xf>
    <xf numFmtId="165" fontId="17" fillId="5" borderId="3" xfId="1" applyNumberFormat="1" applyFont="1" applyFill="1" applyBorder="1" applyAlignment="1">
      <alignment horizontal="center" vertical="center" textRotation="90" wrapText="1"/>
    </xf>
    <xf numFmtId="0" fontId="18" fillId="5" borderId="2" xfId="1" applyFont="1" applyFill="1" applyBorder="1" applyAlignment="1">
      <alignment horizontal="center" vertical="center" wrapText="1"/>
    </xf>
    <xf numFmtId="0" fontId="18" fillId="5" borderId="4" xfId="1" applyFont="1" applyFill="1" applyBorder="1" applyAlignment="1">
      <alignment horizontal="center" vertical="center" wrapText="1"/>
    </xf>
    <xf numFmtId="0" fontId="18" fillId="0" borderId="0" xfId="1" applyFont="1" applyAlignment="1">
      <alignment horizontal="center" vertical="center" wrapText="1"/>
    </xf>
    <xf numFmtId="164" fontId="19" fillId="11" borderId="0" xfId="1" applyNumberFormat="1" applyFont="1" applyFill="1" applyAlignment="1">
      <alignment horizontal="left" vertical="center" wrapText="1" indent="8"/>
    </xf>
    <xf numFmtId="164" fontId="19" fillId="11" borderId="4" xfId="1" applyNumberFormat="1" applyFont="1" applyFill="1" applyBorder="1" applyAlignment="1">
      <alignment horizontal="left" vertical="center" wrapText="1"/>
    </xf>
    <xf numFmtId="1" fontId="20" fillId="9" borderId="0" xfId="1" applyNumberFormat="1" applyFont="1" applyFill="1" applyAlignment="1">
      <alignment horizontal="left" vertical="center" wrapText="1" indent="6"/>
    </xf>
    <xf numFmtId="49" fontId="19" fillId="0" borderId="0" xfId="1" applyNumberFormat="1" applyFont="1" applyAlignment="1">
      <alignment horizontal="left" vertical="center" wrapText="1" indent="8"/>
    </xf>
    <xf numFmtId="164" fontId="9" fillId="12" borderId="0" xfId="1" applyNumberFormat="1" applyFont="1" applyFill="1" applyAlignment="1">
      <alignment horizontal="center" vertical="center" wrapText="1"/>
    </xf>
    <xf numFmtId="49" fontId="9" fillId="12" borderId="0" xfId="1" applyNumberFormat="1" applyFont="1" applyFill="1" applyAlignment="1">
      <alignment horizontal="center" vertical="center" wrapText="1"/>
    </xf>
    <xf numFmtId="164" fontId="11" fillId="12" borderId="0" xfId="1" applyNumberFormat="1" applyFont="1" applyFill="1" applyAlignment="1">
      <alignment horizontal="center" vertical="center" wrapText="1"/>
    </xf>
    <xf numFmtId="1" fontId="11" fillId="12" borderId="0" xfId="1" applyNumberFormat="1" applyFont="1" applyFill="1" applyAlignment="1">
      <alignment horizontal="center" vertical="center" wrapText="1"/>
    </xf>
    <xf numFmtId="165" fontId="11" fillId="12" borderId="0" xfId="1" applyNumberFormat="1" applyFont="1" applyFill="1" applyAlignment="1">
      <alignment horizontal="center" vertical="center" wrapText="1"/>
    </xf>
    <xf numFmtId="164" fontId="9" fillId="12" borderId="4" xfId="1" applyNumberFormat="1" applyFont="1" applyFill="1" applyBorder="1" applyAlignment="1">
      <alignment horizontal="left" vertical="center" wrapText="1"/>
    </xf>
    <xf numFmtId="49" fontId="14" fillId="0" borderId="0" xfId="1" applyNumberFormat="1" applyFont="1" applyFill="1" applyAlignment="1">
      <alignment horizontal="center" vertical="center" wrapText="1"/>
    </xf>
    <xf numFmtId="0" fontId="2" fillId="0" borderId="0" xfId="1" applyFont="1" applyAlignment="1">
      <alignment horizontal="center" vertical="center" wrapText="1"/>
    </xf>
    <xf numFmtId="0" fontId="7" fillId="4" borderId="0" xfId="1" applyFont="1" applyFill="1" applyAlignment="1">
      <alignment horizontal="center" vertical="center" wrapText="1"/>
    </xf>
    <xf numFmtId="2" fontId="9" fillId="5" borderId="4" xfId="1" applyNumberFormat="1" applyFont="1" applyFill="1" applyBorder="1" applyAlignment="1">
      <alignment horizontal="center" vertical="center" wrapText="1"/>
    </xf>
    <xf numFmtId="2" fontId="9" fillId="7" borderId="4" xfId="1" applyNumberFormat="1" applyFont="1" applyFill="1" applyBorder="1" applyAlignment="1">
      <alignment horizontal="center" vertical="center" wrapText="1"/>
    </xf>
    <xf numFmtId="2" fontId="9" fillId="8" borderId="4" xfId="1" applyNumberFormat="1" applyFont="1" applyFill="1" applyBorder="1" applyAlignment="1">
      <alignment horizontal="center" vertical="center" wrapText="1"/>
    </xf>
    <xf numFmtId="2" fontId="9" fillId="9" borderId="4" xfId="1" applyNumberFormat="1" applyFont="1" applyFill="1" applyBorder="1" applyAlignment="1">
      <alignment horizontal="center" vertical="center" wrapText="1"/>
    </xf>
    <xf numFmtId="2" fontId="11" fillId="0" borderId="4" xfId="1" applyNumberFormat="1" applyFont="1" applyBorder="1" applyAlignment="1">
      <alignment horizontal="center" vertical="center" wrapText="1"/>
    </xf>
    <xf numFmtId="2" fontId="11" fillId="11" borderId="4" xfId="1" applyNumberFormat="1" applyFont="1" applyFill="1" applyBorder="1" applyAlignment="1">
      <alignment horizontal="center" vertical="center" wrapText="1"/>
    </xf>
    <xf numFmtId="2" fontId="9" fillId="12" borderId="4" xfId="1" applyNumberFormat="1" applyFont="1" applyFill="1" applyBorder="1" applyAlignment="1">
      <alignment horizontal="center" vertical="center" wrapText="1"/>
    </xf>
    <xf numFmtId="2" fontId="9" fillId="11" borderId="4" xfId="1" applyNumberFormat="1" applyFont="1" applyFill="1" applyBorder="1" applyAlignment="1">
      <alignment horizontal="center" vertical="center" wrapText="1"/>
    </xf>
    <xf numFmtId="2" fontId="11" fillId="16" borderId="4" xfId="1" applyNumberFormat="1" applyFont="1" applyFill="1" applyBorder="1" applyAlignment="1">
      <alignment horizontal="center" vertical="center" wrapText="1"/>
    </xf>
    <xf numFmtId="0" fontId="11" fillId="0" borderId="0" xfId="1" applyFont="1" applyAlignment="1">
      <alignment horizontal="center" vertical="center" wrapText="1"/>
    </xf>
    <xf numFmtId="1" fontId="11" fillId="0" borderId="0" xfId="1" applyNumberFormat="1" applyFont="1" applyAlignment="1">
      <alignment horizontal="left" vertical="center" wrapText="1" indent="9"/>
    </xf>
    <xf numFmtId="49" fontId="11" fillId="0" borderId="0" xfId="1" applyNumberFormat="1" applyFont="1" applyAlignment="1">
      <alignment horizontal="left" vertical="center" wrapText="1" indent="6"/>
    </xf>
    <xf numFmtId="49" fontId="19" fillId="0" borderId="0" xfId="1" applyNumberFormat="1" applyFont="1" applyAlignment="1">
      <alignment horizontal="left" vertical="center" wrapText="1" indent="6"/>
    </xf>
    <xf numFmtId="49" fontId="14" fillId="0" borderId="0" xfId="1" applyNumberFormat="1" applyFont="1" applyBorder="1" applyAlignment="1">
      <alignment horizontal="center" vertical="center" wrapText="1"/>
    </xf>
    <xf numFmtId="164" fontId="10" fillId="5" borderId="1" xfId="1" applyNumberFormat="1" applyFont="1" applyFill="1" applyBorder="1" applyAlignment="1">
      <alignment horizontal="center" vertical="center" wrapText="1"/>
    </xf>
    <xf numFmtId="164" fontId="9" fillId="7" borderId="0" xfId="1" applyNumberFormat="1" applyFont="1" applyFill="1" applyBorder="1" applyAlignment="1">
      <alignment horizontal="center" vertical="center" wrapText="1"/>
    </xf>
    <xf numFmtId="164" fontId="9" fillId="8" borderId="0" xfId="1" applyNumberFormat="1" applyFont="1" applyFill="1" applyBorder="1" applyAlignment="1">
      <alignment horizontal="center" vertical="center" wrapText="1"/>
    </xf>
    <xf numFmtId="49" fontId="9" fillId="9" borderId="0" xfId="1" applyNumberFormat="1" applyFont="1" applyFill="1" applyBorder="1" applyAlignment="1">
      <alignment horizontal="center" vertical="center" wrapText="1"/>
    </xf>
    <xf numFmtId="49" fontId="11" fillId="2" borderId="0" xfId="1" applyNumberFormat="1" applyFont="1" applyFill="1" applyBorder="1" applyAlignment="1">
      <alignment horizontal="center" vertical="center" wrapText="1"/>
    </xf>
    <xf numFmtId="164" fontId="11" fillId="2" borderId="0" xfId="1" applyNumberFormat="1" applyFont="1" applyFill="1" applyBorder="1" applyAlignment="1">
      <alignment horizontal="center" vertical="center" wrapText="1"/>
    </xf>
    <xf numFmtId="49" fontId="10" fillId="9" borderId="0" xfId="1" applyNumberFormat="1" applyFont="1" applyFill="1" applyBorder="1" applyAlignment="1">
      <alignment horizontal="center" vertical="center" wrapText="1"/>
    </xf>
    <xf numFmtId="164" fontId="11" fillId="0" borderId="0" xfId="1" applyNumberFormat="1" applyFont="1" applyBorder="1" applyAlignment="1">
      <alignment horizontal="center" vertical="center" wrapText="1"/>
    </xf>
    <xf numFmtId="49" fontId="11" fillId="0" borderId="0" xfId="1" applyNumberFormat="1" applyFont="1" applyBorder="1" applyAlignment="1">
      <alignment horizontal="center" vertical="center" wrapText="1"/>
    </xf>
    <xf numFmtId="164" fontId="10" fillId="5" borderId="0" xfId="1" applyNumberFormat="1" applyFont="1" applyFill="1" applyBorder="1" applyAlignment="1">
      <alignment horizontal="center" vertical="center" wrapText="1"/>
    </xf>
    <xf numFmtId="49" fontId="14" fillId="9" borderId="0" xfId="1" applyNumberFormat="1" applyFont="1" applyFill="1" applyBorder="1" applyAlignment="1">
      <alignment horizontal="center" vertical="center" wrapText="1"/>
    </xf>
    <xf numFmtId="164" fontId="9" fillId="12" borderId="0" xfId="1" applyNumberFormat="1" applyFont="1" applyFill="1" applyBorder="1" applyAlignment="1">
      <alignment horizontal="center" vertical="center" wrapText="1"/>
    </xf>
    <xf numFmtId="164" fontId="11" fillId="15" borderId="0" xfId="1" applyNumberFormat="1" applyFont="1" applyFill="1" applyBorder="1" applyAlignment="1">
      <alignment horizontal="center" vertical="center" wrapText="1"/>
    </xf>
    <xf numFmtId="164" fontId="11" fillId="4" borderId="0" xfId="1" applyNumberFormat="1" applyFont="1" applyFill="1" applyBorder="1" applyAlignment="1">
      <alignment horizontal="center" vertical="center" wrapText="1"/>
    </xf>
    <xf numFmtId="49" fontId="9" fillId="8" borderId="0" xfId="1" applyNumberFormat="1" applyFont="1" applyFill="1" applyBorder="1" applyAlignment="1">
      <alignment horizontal="center" vertical="center" wrapText="1"/>
    </xf>
    <xf numFmtId="49" fontId="14" fillId="16" borderId="0" xfId="1" applyNumberFormat="1" applyFont="1" applyFill="1" applyBorder="1" applyAlignment="1">
      <alignment horizontal="center" vertical="center" wrapText="1"/>
    </xf>
    <xf numFmtId="0" fontId="10" fillId="5" borderId="0" xfId="1" applyFont="1" applyFill="1" applyBorder="1" applyAlignment="1">
      <alignment horizontal="center" vertical="center" wrapText="1"/>
    </xf>
    <xf numFmtId="0" fontId="9" fillId="8" borderId="0" xfId="1" applyFont="1" applyFill="1" applyBorder="1" applyAlignment="1">
      <alignment horizontal="center" vertical="center" wrapText="1"/>
    </xf>
    <xf numFmtId="0" fontId="11" fillId="0" borderId="0" xfId="1" applyFont="1" applyBorder="1" applyAlignment="1">
      <alignment horizontal="center" vertical="center" wrapText="1"/>
    </xf>
    <xf numFmtId="0" fontId="11" fillId="0" borderId="6" xfId="1" applyFont="1" applyBorder="1" applyAlignment="1">
      <alignment horizontal="center" vertical="center" wrapText="1"/>
    </xf>
    <xf numFmtId="0" fontId="3" fillId="18" borderId="0" xfId="1" applyFont="1" applyFill="1" applyBorder="1" applyAlignment="1">
      <alignment horizontal="center" vertical="center" wrapText="1"/>
    </xf>
    <xf numFmtId="165" fontId="17" fillId="17" borderId="0" xfId="1" applyNumberFormat="1" applyFont="1" applyFill="1" applyBorder="1" applyAlignment="1">
      <alignment horizontal="center" vertical="center" textRotation="90" wrapText="1"/>
    </xf>
    <xf numFmtId="1" fontId="19" fillId="0" borderId="0" xfId="1" applyNumberFormat="1" applyFont="1" applyFill="1" applyAlignment="1">
      <alignment horizontal="left" vertical="center" wrapText="1" indent="6"/>
    </xf>
    <xf numFmtId="49" fontId="3" fillId="2" borderId="0" xfId="0" applyNumberFormat="1" applyFont="1" applyFill="1" applyAlignment="1">
      <alignment horizontal="center" vertical="center" wrapText="1"/>
    </xf>
    <xf numFmtId="49" fontId="15" fillId="2" borderId="0" xfId="1" applyNumberFormat="1" applyFont="1" applyFill="1" applyAlignment="1">
      <alignment horizontal="center" vertical="center" wrapText="1"/>
    </xf>
    <xf numFmtId="49" fontId="4" fillId="2" borderId="0" xfId="1" applyNumberFormat="1" applyFont="1" applyFill="1" applyBorder="1" applyAlignment="1">
      <alignment horizontal="left" vertical="center" wrapText="1"/>
    </xf>
    <xf numFmtId="164" fontId="6" fillId="3" borderId="5" xfId="1" applyNumberFormat="1" applyFont="1" applyFill="1" applyBorder="1" applyAlignment="1">
      <alignment horizontal="center" vertical="center" wrapText="1"/>
    </xf>
    <xf numFmtId="164" fontId="6" fillId="3" borderId="6" xfId="1" applyNumberFormat="1" applyFont="1" applyFill="1" applyBorder="1" applyAlignment="1">
      <alignment horizontal="center" vertical="center" wrapText="1"/>
    </xf>
    <xf numFmtId="49" fontId="3" fillId="2" borderId="0" xfId="0" applyNumberFormat="1" applyFont="1" applyFill="1" applyAlignment="1">
      <alignment horizontal="left" vertical="center" wrapText="1"/>
    </xf>
    <xf numFmtId="0" fontId="2" fillId="2" borderId="0" xfId="0" applyNumberFormat="1" applyFont="1" applyFill="1" applyAlignment="1">
      <alignment horizontal="left" vertical="center" wrapText="1"/>
    </xf>
    <xf numFmtId="49" fontId="2" fillId="2" borderId="0" xfId="0" applyNumberFormat="1" applyFont="1" applyFill="1" applyAlignment="1">
      <alignment horizontal="left" vertical="center" wrapText="1"/>
    </xf>
  </cellXfs>
  <cellStyles count="4">
    <cellStyle name="Nivel 7" xfId="3" xr:uid="{D4D3DC8E-5BBF-4703-8A0B-6008F5CEF873}"/>
    <cellStyle name="Normal" xfId="0" builtinId="0"/>
    <cellStyle name="Normal 2" xfId="1" xr:uid="{53493194-4924-4CAA-ADD6-12EAEE9D99D6}"/>
    <cellStyle name="Normal 2 3" xfId="2" xr:uid="{C97D078C-254D-476E-BE76-E17FD9C5B9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640EB-E3B3-4923-B34C-C67D33EAD719}">
  <dimension ref="A1:T1423"/>
  <sheetViews>
    <sheetView showGridLines="0" tabSelected="1" zoomScale="60" zoomScaleNormal="60" workbookViewId="0">
      <pane xSplit="12" ySplit="8" topLeftCell="M9" activePane="bottomRight" state="frozen"/>
      <selection activeCell="B1" sqref="B1"/>
      <selection pane="topRight" activeCell="M1" sqref="M1"/>
      <selection pane="bottomLeft" activeCell="B9" sqref="B9"/>
      <selection pane="bottomRight" activeCell="L8" sqref="L8"/>
    </sheetView>
  </sheetViews>
  <sheetFormatPr baseColWidth="10" defaultColWidth="9.28515625" defaultRowHeight="50.1" customHeight="1" outlineLevelRow="2" x14ac:dyDescent="0.25"/>
  <cols>
    <col min="1" max="1" width="27.85546875" style="1" hidden="1" customWidth="1"/>
    <col min="2" max="2" width="9.28515625" style="2"/>
    <col min="3" max="11" width="9.28515625" style="1"/>
    <col min="12" max="12" width="97.5703125" style="120" customWidth="1"/>
    <col min="13" max="13" width="90" style="120" customWidth="1"/>
    <col min="14" max="14" width="77.28515625" style="120" customWidth="1"/>
    <col min="15" max="15" width="6.5703125" style="120" customWidth="1"/>
    <col min="16" max="18" width="42.5703125" style="141" customWidth="1"/>
    <col min="19" max="16384" width="9.28515625" style="1"/>
  </cols>
  <sheetData>
    <row r="1" spans="1:20" ht="35.25" customHeight="1" x14ac:dyDescent="0.25">
      <c r="C1" s="182"/>
      <c r="D1" s="182"/>
      <c r="E1" s="182"/>
      <c r="F1" s="182"/>
      <c r="G1" s="182"/>
      <c r="H1" s="182"/>
      <c r="I1" s="182"/>
      <c r="J1" s="182"/>
      <c r="K1" s="182"/>
      <c r="L1" s="181" t="s">
        <v>0</v>
      </c>
      <c r="M1" s="181"/>
      <c r="N1" s="181"/>
      <c r="O1" s="3"/>
    </row>
    <row r="2" spans="1:20" s="122" customFormat="1" ht="13.5" customHeight="1" x14ac:dyDescent="0.25">
      <c r="A2" s="121"/>
      <c r="C2" s="180" t="s">
        <v>1072</v>
      </c>
      <c r="D2" s="180"/>
      <c r="E2" s="180"/>
      <c r="F2" s="180"/>
      <c r="G2" s="180"/>
      <c r="H2" s="180"/>
      <c r="I2" s="180"/>
      <c r="J2" s="180"/>
      <c r="K2" s="180"/>
      <c r="L2" s="180"/>
      <c r="M2" s="180"/>
      <c r="N2" s="180"/>
      <c r="O2" s="180"/>
      <c r="P2" s="124"/>
      <c r="Q2" s="124"/>
      <c r="R2" s="123"/>
      <c r="S2" s="123"/>
      <c r="T2" s="124"/>
    </row>
    <row r="3" spans="1:20" ht="16.5" customHeight="1" x14ac:dyDescent="0.25">
      <c r="C3" s="185" t="s">
        <v>1071</v>
      </c>
      <c r="D3" s="185"/>
      <c r="E3" s="185"/>
      <c r="F3" s="185"/>
      <c r="G3" s="185"/>
      <c r="H3" s="185"/>
      <c r="I3" s="185"/>
      <c r="J3" s="185"/>
      <c r="K3" s="185"/>
      <c r="L3" s="185"/>
      <c r="M3" s="185"/>
      <c r="N3" s="185"/>
      <c r="O3" s="185"/>
    </row>
    <row r="4" spans="1:20" ht="16.5" customHeight="1" x14ac:dyDescent="0.25">
      <c r="C4" s="186" t="s">
        <v>1074</v>
      </c>
      <c r="D4" s="186"/>
      <c r="E4" s="186"/>
      <c r="F4" s="186"/>
      <c r="G4" s="186"/>
      <c r="H4" s="186"/>
      <c r="I4" s="186"/>
      <c r="J4" s="186"/>
      <c r="K4" s="186"/>
      <c r="L4" s="186"/>
      <c r="M4" s="186"/>
      <c r="N4" s="186"/>
      <c r="O4" s="186"/>
    </row>
    <row r="5" spans="1:20" ht="16.5" customHeight="1" x14ac:dyDescent="0.25">
      <c r="C5" s="187" t="s">
        <v>1073</v>
      </c>
      <c r="D5" s="187"/>
      <c r="E5" s="187"/>
      <c r="F5" s="187"/>
      <c r="G5" s="187"/>
      <c r="H5" s="187"/>
      <c r="I5" s="187"/>
      <c r="J5" s="187"/>
      <c r="K5" s="187"/>
      <c r="L5" s="187"/>
      <c r="M5" s="187"/>
      <c r="N5" s="187"/>
      <c r="O5" s="187"/>
    </row>
    <row r="6" spans="1:20" ht="16.5" customHeight="1" x14ac:dyDescent="0.25">
      <c r="C6" s="187" t="s">
        <v>1075</v>
      </c>
      <c r="D6" s="187"/>
      <c r="E6" s="187"/>
      <c r="F6" s="187"/>
      <c r="G6" s="187"/>
      <c r="H6" s="187"/>
      <c r="I6" s="187"/>
      <c r="J6" s="187"/>
      <c r="K6" s="187"/>
      <c r="L6" s="187"/>
      <c r="M6" s="187"/>
      <c r="N6" s="187"/>
      <c r="O6" s="187"/>
    </row>
    <row r="7" spans="1:20" ht="26.25" customHeight="1" x14ac:dyDescent="0.25">
      <c r="C7" s="183" t="s">
        <v>1</v>
      </c>
      <c r="D7" s="184"/>
      <c r="E7" s="184"/>
      <c r="F7" s="184"/>
      <c r="G7" s="184"/>
      <c r="H7" s="184"/>
      <c r="I7" s="184"/>
      <c r="J7" s="184"/>
      <c r="K7" s="184"/>
      <c r="L7" s="184"/>
      <c r="M7" s="184"/>
      <c r="N7" s="184"/>
      <c r="O7" s="4"/>
      <c r="P7" s="142"/>
      <c r="Q7" s="142"/>
      <c r="R7" s="142"/>
    </row>
    <row r="8" spans="1:20" s="125" customFormat="1" ht="91.5" customHeight="1" x14ac:dyDescent="0.25">
      <c r="A8" s="125" t="s">
        <v>2</v>
      </c>
      <c r="B8" s="178" t="s">
        <v>3</v>
      </c>
      <c r="C8" s="126" t="s">
        <v>4</v>
      </c>
      <c r="D8" s="126" t="s">
        <v>5</v>
      </c>
      <c r="E8" s="126" t="s">
        <v>6</v>
      </c>
      <c r="F8" s="126" t="s">
        <v>7</v>
      </c>
      <c r="G8" s="126" t="s">
        <v>8</v>
      </c>
      <c r="H8" s="126" t="s">
        <v>9</v>
      </c>
      <c r="I8" s="126" t="s">
        <v>10</v>
      </c>
      <c r="J8" s="126" t="s">
        <v>11</v>
      </c>
      <c r="K8" s="126" t="s">
        <v>12</v>
      </c>
      <c r="L8" s="127" t="s">
        <v>13</v>
      </c>
      <c r="M8" s="128" t="s">
        <v>14</v>
      </c>
      <c r="N8" s="128" t="s">
        <v>15</v>
      </c>
      <c r="O8" s="129"/>
      <c r="P8" s="128" t="s">
        <v>16</v>
      </c>
      <c r="Q8" s="128" t="s">
        <v>17</v>
      </c>
      <c r="R8" s="128" t="s">
        <v>1076</v>
      </c>
    </row>
    <row r="9" spans="1:20" ht="204" customHeight="1" x14ac:dyDescent="0.25">
      <c r="A9" s="1" t="str">
        <f>CONCATENATE(C9,D9,E9,F9,G9,H9,I9,J9,K9)</f>
        <v>01</v>
      </c>
      <c r="B9" s="177">
        <f>LEN(A9)</f>
        <v>2</v>
      </c>
      <c r="C9" s="157" t="s">
        <v>18</v>
      </c>
      <c r="D9" s="5"/>
      <c r="E9" s="5"/>
      <c r="F9" s="6"/>
      <c r="G9" s="7"/>
      <c r="H9" s="8"/>
      <c r="I9" s="9"/>
      <c r="J9" s="6"/>
      <c r="K9" s="8"/>
      <c r="L9" s="10" t="s">
        <v>19</v>
      </c>
      <c r="M9" s="11" t="s">
        <v>20</v>
      </c>
      <c r="N9" s="11"/>
      <c r="O9" s="12"/>
      <c r="P9" s="143">
        <f>+P10+P61</f>
        <v>0</v>
      </c>
      <c r="Q9" s="143">
        <f>+Q10+Q61</f>
        <v>0</v>
      </c>
      <c r="R9" s="143"/>
    </row>
    <row r="10" spans="1:20" ht="82.5" x14ac:dyDescent="0.25">
      <c r="A10" s="1" t="str">
        <f t="shared" ref="A10:A75" si="0">CONCATENATE(C10,D10,E10,F10,G10,H10,I10,J10,K10)</f>
        <v>0101</v>
      </c>
      <c r="B10" s="177">
        <f t="shared" ref="B10:B77" si="1">LEN(A10)</f>
        <v>4</v>
      </c>
      <c r="C10" s="158" t="s">
        <v>18</v>
      </c>
      <c r="D10" s="13" t="s">
        <v>18</v>
      </c>
      <c r="E10" s="13"/>
      <c r="F10" s="14"/>
      <c r="G10" s="15"/>
      <c r="H10" s="16"/>
      <c r="I10" s="17"/>
      <c r="J10" s="14"/>
      <c r="K10" s="16"/>
      <c r="L10" s="18" t="s">
        <v>21</v>
      </c>
      <c r="M10" s="19" t="s">
        <v>22</v>
      </c>
      <c r="N10" s="19" t="s">
        <v>23</v>
      </c>
      <c r="O10" s="20"/>
      <c r="P10" s="144">
        <f>+P11+P31+P44</f>
        <v>0</v>
      </c>
      <c r="Q10" s="144">
        <f>+Q11+Q31+Q44</f>
        <v>0</v>
      </c>
      <c r="R10" s="144"/>
    </row>
    <row r="11" spans="1:20" ht="82.5" x14ac:dyDescent="0.25">
      <c r="A11" s="1" t="str">
        <f t="shared" si="0"/>
        <v>010101</v>
      </c>
      <c r="B11" s="177">
        <f t="shared" si="1"/>
        <v>6</v>
      </c>
      <c r="C11" s="159" t="s">
        <v>18</v>
      </c>
      <c r="D11" s="21" t="s">
        <v>18</v>
      </c>
      <c r="E11" s="22" t="s">
        <v>18</v>
      </c>
      <c r="F11" s="23"/>
      <c r="G11" s="15"/>
      <c r="H11" s="24"/>
      <c r="I11" s="25"/>
      <c r="J11" s="23"/>
      <c r="K11" s="24"/>
      <c r="L11" s="26" t="s">
        <v>24</v>
      </c>
      <c r="M11" s="27" t="s">
        <v>25</v>
      </c>
      <c r="N11" s="27"/>
      <c r="O11" s="28"/>
      <c r="P11" s="145">
        <f>+P12+P24</f>
        <v>0</v>
      </c>
      <c r="Q11" s="145">
        <f>+Q12+Q24</f>
        <v>0</v>
      </c>
      <c r="R11" s="145"/>
    </row>
    <row r="12" spans="1:20" ht="56.25" customHeight="1" x14ac:dyDescent="0.25">
      <c r="A12" s="1" t="str">
        <f t="shared" si="0"/>
        <v>01010101</v>
      </c>
      <c r="B12" s="177">
        <f t="shared" si="1"/>
        <v>8</v>
      </c>
      <c r="C12" s="160" t="s">
        <v>18</v>
      </c>
      <c r="D12" s="29" t="s">
        <v>18</v>
      </c>
      <c r="E12" s="29" t="s">
        <v>18</v>
      </c>
      <c r="F12" s="30" t="s">
        <v>18</v>
      </c>
      <c r="G12" s="31"/>
      <c r="H12" s="29"/>
      <c r="I12" s="32"/>
      <c r="J12" s="33"/>
      <c r="K12" s="29"/>
      <c r="L12" s="34" t="s">
        <v>26</v>
      </c>
      <c r="M12" s="35" t="s">
        <v>27</v>
      </c>
      <c r="N12" s="35"/>
      <c r="O12" s="36"/>
      <c r="P12" s="146">
        <f>+SUM(P13:P23)</f>
        <v>0</v>
      </c>
      <c r="Q12" s="146">
        <f>+SUM(Q13:Q23)</f>
        <v>0</v>
      </c>
      <c r="R12" s="146"/>
    </row>
    <row r="13" spans="1:20" ht="194.25" customHeight="1" x14ac:dyDescent="0.25">
      <c r="A13" s="1" t="str">
        <f t="shared" si="0"/>
        <v>0101010101</v>
      </c>
      <c r="B13" s="177">
        <f t="shared" si="1"/>
        <v>10</v>
      </c>
      <c r="C13" s="161" t="s">
        <v>18</v>
      </c>
      <c r="D13" s="37" t="s">
        <v>18</v>
      </c>
      <c r="E13" s="37" t="s">
        <v>18</v>
      </c>
      <c r="F13" s="37" t="s">
        <v>18</v>
      </c>
      <c r="G13" s="38" t="s">
        <v>18</v>
      </c>
      <c r="H13" s="39"/>
      <c r="I13" s="40"/>
      <c r="J13" s="41"/>
      <c r="K13" s="42"/>
      <c r="L13" s="43" t="s">
        <v>28</v>
      </c>
      <c r="M13" s="44" t="s">
        <v>29</v>
      </c>
      <c r="N13" s="44" t="s">
        <v>30</v>
      </c>
      <c r="O13" s="43"/>
      <c r="P13" s="147"/>
      <c r="Q13" s="147"/>
      <c r="R13" s="147"/>
    </row>
    <row r="14" spans="1:20" ht="157.5" customHeight="1" x14ac:dyDescent="0.25">
      <c r="A14" s="1" t="str">
        <f t="shared" si="0"/>
        <v>0101010102</v>
      </c>
      <c r="B14" s="177">
        <f t="shared" si="1"/>
        <v>10</v>
      </c>
      <c r="C14" s="161" t="s">
        <v>18</v>
      </c>
      <c r="D14" s="37" t="s">
        <v>18</v>
      </c>
      <c r="E14" s="37" t="s">
        <v>18</v>
      </c>
      <c r="F14" s="37" t="s">
        <v>18</v>
      </c>
      <c r="G14" s="38" t="s">
        <v>31</v>
      </c>
      <c r="H14" s="39"/>
      <c r="I14" s="40"/>
      <c r="J14" s="41"/>
      <c r="K14" s="42"/>
      <c r="L14" s="43" t="s">
        <v>32</v>
      </c>
      <c r="M14" s="44" t="s">
        <v>33</v>
      </c>
      <c r="N14" s="44" t="s">
        <v>34</v>
      </c>
      <c r="O14" s="43"/>
      <c r="P14" s="147"/>
      <c r="Q14" s="147"/>
      <c r="R14" s="147"/>
    </row>
    <row r="15" spans="1:20" ht="204" customHeight="1" x14ac:dyDescent="0.25">
      <c r="A15" s="1" t="str">
        <f t="shared" si="0"/>
        <v>0101010103</v>
      </c>
      <c r="B15" s="177">
        <f>LEN(A15)</f>
        <v>10</v>
      </c>
      <c r="C15" s="161" t="s">
        <v>18</v>
      </c>
      <c r="D15" s="37" t="s">
        <v>18</v>
      </c>
      <c r="E15" s="37" t="s">
        <v>18</v>
      </c>
      <c r="F15" s="37" t="s">
        <v>18</v>
      </c>
      <c r="G15" s="38" t="s">
        <v>35</v>
      </c>
      <c r="H15" s="39"/>
      <c r="I15" s="40"/>
      <c r="J15" s="41"/>
      <c r="K15" s="42"/>
      <c r="L15" s="43" t="s">
        <v>36</v>
      </c>
      <c r="M15" s="44" t="s">
        <v>37</v>
      </c>
      <c r="N15" s="44"/>
      <c r="O15" s="43"/>
      <c r="P15" s="147"/>
      <c r="Q15" s="147"/>
      <c r="R15" s="147"/>
    </row>
    <row r="16" spans="1:20" ht="149.25" customHeight="1" x14ac:dyDescent="0.25">
      <c r="A16" s="1" t="str">
        <f t="shared" si="0"/>
        <v>0101010104</v>
      </c>
      <c r="B16" s="177">
        <f t="shared" si="1"/>
        <v>10</v>
      </c>
      <c r="C16" s="161" t="s">
        <v>18</v>
      </c>
      <c r="D16" s="37" t="s">
        <v>18</v>
      </c>
      <c r="E16" s="37" t="s">
        <v>18</v>
      </c>
      <c r="F16" s="37" t="s">
        <v>18</v>
      </c>
      <c r="G16" s="38" t="s">
        <v>38</v>
      </c>
      <c r="H16" s="39"/>
      <c r="I16" s="40"/>
      <c r="J16" s="41"/>
      <c r="K16" s="42"/>
      <c r="L16" s="43" t="s">
        <v>39</v>
      </c>
      <c r="M16" s="44" t="s">
        <v>40</v>
      </c>
      <c r="N16" s="44"/>
      <c r="O16" s="43"/>
      <c r="P16" s="147"/>
      <c r="Q16" s="147"/>
      <c r="R16" s="147"/>
    </row>
    <row r="17" spans="1:18" ht="96" customHeight="1" x14ac:dyDescent="0.25">
      <c r="A17" s="1" t="str">
        <f t="shared" si="0"/>
        <v>0101010105</v>
      </c>
      <c r="B17" s="177">
        <f t="shared" si="1"/>
        <v>10</v>
      </c>
      <c r="C17" s="161" t="s">
        <v>18</v>
      </c>
      <c r="D17" s="37" t="s">
        <v>18</v>
      </c>
      <c r="E17" s="37" t="s">
        <v>18</v>
      </c>
      <c r="F17" s="37" t="s">
        <v>18</v>
      </c>
      <c r="G17" s="38" t="s">
        <v>41</v>
      </c>
      <c r="H17" s="39"/>
      <c r="I17" s="40"/>
      <c r="J17" s="41"/>
      <c r="K17" s="42"/>
      <c r="L17" s="43" t="s">
        <v>42</v>
      </c>
      <c r="M17" s="44" t="s">
        <v>43</v>
      </c>
      <c r="N17" s="44"/>
      <c r="O17" s="43"/>
      <c r="P17" s="147"/>
      <c r="Q17" s="147"/>
      <c r="R17" s="147"/>
    </row>
    <row r="18" spans="1:18" ht="123" customHeight="1" x14ac:dyDescent="0.25">
      <c r="A18" s="1" t="str">
        <f t="shared" si="0"/>
        <v>0101010106</v>
      </c>
      <c r="B18" s="177">
        <f t="shared" si="1"/>
        <v>10</v>
      </c>
      <c r="C18" s="161" t="s">
        <v>18</v>
      </c>
      <c r="D18" s="37" t="s">
        <v>18</v>
      </c>
      <c r="E18" s="37" t="s">
        <v>18</v>
      </c>
      <c r="F18" s="37" t="s">
        <v>18</v>
      </c>
      <c r="G18" s="38" t="s">
        <v>44</v>
      </c>
      <c r="H18" s="39"/>
      <c r="I18" s="40"/>
      <c r="J18" s="41"/>
      <c r="K18" s="42"/>
      <c r="L18" s="43" t="s">
        <v>45</v>
      </c>
      <c r="M18" s="44" t="s">
        <v>46</v>
      </c>
      <c r="N18" s="44"/>
      <c r="O18" s="43"/>
      <c r="P18" s="147"/>
      <c r="Q18" s="147"/>
      <c r="R18" s="147"/>
    </row>
    <row r="19" spans="1:18" ht="114.75" customHeight="1" x14ac:dyDescent="0.25">
      <c r="A19" s="1" t="str">
        <f t="shared" si="0"/>
        <v>0101010107</v>
      </c>
      <c r="B19" s="177">
        <f t="shared" si="1"/>
        <v>10</v>
      </c>
      <c r="C19" s="161" t="s">
        <v>18</v>
      </c>
      <c r="D19" s="37" t="s">
        <v>18</v>
      </c>
      <c r="E19" s="37" t="s">
        <v>18</v>
      </c>
      <c r="F19" s="37" t="s">
        <v>18</v>
      </c>
      <c r="G19" s="38" t="s">
        <v>47</v>
      </c>
      <c r="H19" s="39"/>
      <c r="I19" s="40"/>
      <c r="J19" s="41"/>
      <c r="K19" s="42"/>
      <c r="L19" s="43" t="s">
        <v>48</v>
      </c>
      <c r="M19" s="44" t="s">
        <v>49</v>
      </c>
      <c r="N19" s="44"/>
      <c r="O19" s="43"/>
      <c r="P19" s="147"/>
      <c r="Q19" s="147"/>
      <c r="R19" s="147"/>
    </row>
    <row r="20" spans="1:18" ht="121.5" customHeight="1" x14ac:dyDescent="0.25">
      <c r="A20" s="1" t="str">
        <f t="shared" si="0"/>
        <v>0101010108</v>
      </c>
      <c r="B20" s="177">
        <f t="shared" si="1"/>
        <v>10</v>
      </c>
      <c r="C20" s="161" t="s">
        <v>18</v>
      </c>
      <c r="D20" s="37" t="s">
        <v>18</v>
      </c>
      <c r="E20" s="37" t="s">
        <v>18</v>
      </c>
      <c r="F20" s="37" t="s">
        <v>18</v>
      </c>
      <c r="G20" s="38" t="s">
        <v>50</v>
      </c>
      <c r="H20" s="39"/>
      <c r="I20" s="40"/>
      <c r="J20" s="41"/>
      <c r="K20" s="42"/>
      <c r="L20" s="43" t="s">
        <v>51</v>
      </c>
      <c r="M20" s="44" t="s">
        <v>52</v>
      </c>
      <c r="N20" s="44"/>
      <c r="O20" s="43"/>
      <c r="P20" s="147"/>
      <c r="Q20" s="147"/>
      <c r="R20" s="147"/>
    </row>
    <row r="21" spans="1:18" ht="167.25" customHeight="1" x14ac:dyDescent="0.25">
      <c r="A21" s="1" t="str">
        <f t="shared" si="0"/>
        <v>0101010109</v>
      </c>
      <c r="B21" s="177">
        <f t="shared" si="1"/>
        <v>10</v>
      </c>
      <c r="C21" s="161" t="s">
        <v>18</v>
      </c>
      <c r="D21" s="37" t="s">
        <v>18</v>
      </c>
      <c r="E21" s="37" t="s">
        <v>18</v>
      </c>
      <c r="F21" s="37" t="s">
        <v>18</v>
      </c>
      <c r="G21" s="38" t="s">
        <v>53</v>
      </c>
      <c r="H21" s="39"/>
      <c r="I21" s="40"/>
      <c r="J21" s="41"/>
      <c r="K21" s="42"/>
      <c r="L21" s="43" t="s">
        <v>54</v>
      </c>
      <c r="M21" s="44" t="s">
        <v>55</v>
      </c>
      <c r="N21" s="44"/>
      <c r="O21" s="43"/>
      <c r="P21" s="147"/>
      <c r="Q21" s="147"/>
      <c r="R21" s="147"/>
    </row>
    <row r="22" spans="1:18" ht="204" customHeight="1" x14ac:dyDescent="0.25">
      <c r="A22" s="1" t="str">
        <f t="shared" si="0"/>
        <v>0101010110</v>
      </c>
      <c r="B22" s="177">
        <f t="shared" si="1"/>
        <v>10</v>
      </c>
      <c r="C22" s="161" t="s">
        <v>18</v>
      </c>
      <c r="D22" s="37" t="s">
        <v>18</v>
      </c>
      <c r="E22" s="37" t="s">
        <v>18</v>
      </c>
      <c r="F22" s="37" t="s">
        <v>18</v>
      </c>
      <c r="G22" s="38" t="s">
        <v>56</v>
      </c>
      <c r="H22" s="39"/>
      <c r="I22" s="40"/>
      <c r="J22" s="41"/>
      <c r="K22" s="42"/>
      <c r="L22" s="43" t="s">
        <v>57</v>
      </c>
      <c r="M22" s="44" t="s">
        <v>58</v>
      </c>
      <c r="N22" s="44"/>
      <c r="O22" s="43"/>
      <c r="P22" s="147"/>
      <c r="Q22" s="147"/>
      <c r="R22" s="147"/>
    </row>
    <row r="23" spans="1:18" ht="204" customHeight="1" x14ac:dyDescent="0.25">
      <c r="A23" s="1" t="str">
        <f t="shared" si="0"/>
        <v>0101010111</v>
      </c>
      <c r="B23" s="177">
        <f t="shared" si="1"/>
        <v>10</v>
      </c>
      <c r="C23" s="161" t="s">
        <v>18</v>
      </c>
      <c r="D23" s="37" t="s">
        <v>18</v>
      </c>
      <c r="E23" s="37" t="s">
        <v>18</v>
      </c>
      <c r="F23" s="37" t="s">
        <v>18</v>
      </c>
      <c r="G23" s="38" t="s">
        <v>59</v>
      </c>
      <c r="H23" s="39"/>
      <c r="I23" s="39"/>
      <c r="J23" s="41"/>
      <c r="K23" s="42"/>
      <c r="L23" s="43" t="s">
        <v>60</v>
      </c>
      <c r="M23" s="44" t="s">
        <v>61</v>
      </c>
      <c r="N23" s="44" t="s">
        <v>62</v>
      </c>
      <c r="O23" s="43"/>
      <c r="P23" s="147"/>
      <c r="Q23" s="147"/>
      <c r="R23" s="147"/>
    </row>
    <row r="24" spans="1:18" ht="102.75" customHeight="1" x14ac:dyDescent="0.25">
      <c r="A24" s="1" t="str">
        <f t="shared" si="0"/>
        <v>01010102</v>
      </c>
      <c r="B24" s="177">
        <f t="shared" si="1"/>
        <v>8</v>
      </c>
      <c r="C24" s="160" t="s">
        <v>18</v>
      </c>
      <c r="D24" s="30" t="s">
        <v>18</v>
      </c>
      <c r="E24" s="30" t="s">
        <v>18</v>
      </c>
      <c r="F24" s="30" t="s">
        <v>31</v>
      </c>
      <c r="G24" s="31" t="s">
        <v>63</v>
      </c>
      <c r="H24" s="29"/>
      <c r="I24" s="32"/>
      <c r="J24" s="33"/>
      <c r="K24" s="29"/>
      <c r="L24" s="34" t="s">
        <v>64</v>
      </c>
      <c r="M24" s="35" t="s">
        <v>65</v>
      </c>
      <c r="N24" s="35" t="s">
        <v>66</v>
      </c>
      <c r="O24" s="36"/>
      <c r="P24" s="146">
        <f>+SUM(P25:P30)</f>
        <v>0</v>
      </c>
      <c r="Q24" s="146">
        <f>+SUM(Q25:Q30)</f>
        <v>0</v>
      </c>
      <c r="R24" s="146"/>
    </row>
    <row r="25" spans="1:18" ht="204" customHeight="1" x14ac:dyDescent="0.25">
      <c r="A25" s="1" t="str">
        <f t="shared" si="0"/>
        <v>0101010201</v>
      </c>
      <c r="B25" s="177">
        <f t="shared" si="1"/>
        <v>10</v>
      </c>
      <c r="C25" s="162" t="s">
        <v>18</v>
      </c>
      <c r="D25" s="42" t="s">
        <v>18</v>
      </c>
      <c r="E25" s="42" t="s">
        <v>18</v>
      </c>
      <c r="F25" s="37" t="s">
        <v>31</v>
      </c>
      <c r="G25" s="38" t="s">
        <v>18</v>
      </c>
      <c r="H25" s="39" t="s">
        <v>63</v>
      </c>
      <c r="I25" s="40"/>
      <c r="J25" s="45"/>
      <c r="K25" s="39"/>
      <c r="L25" s="43" t="s">
        <v>67</v>
      </c>
      <c r="M25" s="44" t="s">
        <v>68</v>
      </c>
      <c r="N25" s="44" t="s">
        <v>69</v>
      </c>
      <c r="O25" s="43"/>
      <c r="P25" s="147"/>
      <c r="Q25" s="147"/>
      <c r="R25" s="147"/>
    </row>
    <row r="26" spans="1:18" ht="126.75" customHeight="1" x14ac:dyDescent="0.25">
      <c r="A26" s="1" t="str">
        <f t="shared" si="0"/>
        <v>0101010202</v>
      </c>
      <c r="B26" s="177">
        <f t="shared" si="1"/>
        <v>10</v>
      </c>
      <c r="C26" s="162" t="s">
        <v>18</v>
      </c>
      <c r="D26" s="42" t="s">
        <v>18</v>
      </c>
      <c r="E26" s="42" t="s">
        <v>18</v>
      </c>
      <c r="F26" s="37" t="s">
        <v>31</v>
      </c>
      <c r="G26" s="38" t="s">
        <v>31</v>
      </c>
      <c r="H26" s="39"/>
      <c r="I26" s="40"/>
      <c r="J26" s="45"/>
      <c r="K26" s="39"/>
      <c r="L26" s="43" t="s">
        <v>70</v>
      </c>
      <c r="M26" s="44" t="s">
        <v>71</v>
      </c>
      <c r="N26" s="44" t="s">
        <v>72</v>
      </c>
      <c r="O26" s="43"/>
      <c r="P26" s="147"/>
      <c r="Q26" s="147"/>
      <c r="R26" s="147"/>
    </row>
    <row r="27" spans="1:18" ht="126.75" customHeight="1" x14ac:dyDescent="0.25">
      <c r="A27" s="1" t="str">
        <f t="shared" si="0"/>
        <v>0101010203</v>
      </c>
      <c r="B27" s="177">
        <f t="shared" si="1"/>
        <v>10</v>
      </c>
      <c r="C27" s="162" t="s">
        <v>18</v>
      </c>
      <c r="D27" s="42" t="s">
        <v>18</v>
      </c>
      <c r="E27" s="42" t="s">
        <v>18</v>
      </c>
      <c r="F27" s="37" t="s">
        <v>31</v>
      </c>
      <c r="G27" s="38" t="s">
        <v>35</v>
      </c>
      <c r="H27" s="39"/>
      <c r="I27" s="40"/>
      <c r="J27" s="45"/>
      <c r="K27" s="39"/>
      <c r="L27" s="43" t="s">
        <v>73</v>
      </c>
      <c r="M27" s="44" t="s">
        <v>74</v>
      </c>
      <c r="N27" s="44" t="s">
        <v>75</v>
      </c>
      <c r="O27" s="43"/>
      <c r="P27" s="147"/>
      <c r="Q27" s="147"/>
      <c r="R27" s="147"/>
    </row>
    <row r="28" spans="1:18" ht="86.25" customHeight="1" x14ac:dyDescent="0.25">
      <c r="A28" s="1" t="str">
        <f t="shared" si="0"/>
        <v>0101010204</v>
      </c>
      <c r="B28" s="177">
        <f t="shared" si="1"/>
        <v>10</v>
      </c>
      <c r="C28" s="161" t="s">
        <v>18</v>
      </c>
      <c r="D28" s="37" t="s">
        <v>18</v>
      </c>
      <c r="E28" s="37" t="s">
        <v>18</v>
      </c>
      <c r="F28" s="37" t="s">
        <v>31</v>
      </c>
      <c r="G28" s="38" t="s">
        <v>38</v>
      </c>
      <c r="H28" s="39" t="s">
        <v>63</v>
      </c>
      <c r="I28" s="40"/>
      <c r="J28" s="45"/>
      <c r="K28" s="39"/>
      <c r="L28" s="43" t="s">
        <v>76</v>
      </c>
      <c r="M28" s="44" t="s">
        <v>77</v>
      </c>
      <c r="N28" s="44" t="s">
        <v>78</v>
      </c>
      <c r="O28" s="43"/>
      <c r="P28" s="147"/>
      <c r="Q28" s="147"/>
      <c r="R28" s="147"/>
    </row>
    <row r="29" spans="1:18" ht="96.75" customHeight="1" x14ac:dyDescent="0.25">
      <c r="A29" s="1" t="str">
        <f t="shared" si="0"/>
        <v>0101010205</v>
      </c>
      <c r="B29" s="177">
        <f t="shared" si="1"/>
        <v>10</v>
      </c>
      <c r="C29" s="161" t="s">
        <v>18</v>
      </c>
      <c r="D29" s="37" t="s">
        <v>18</v>
      </c>
      <c r="E29" s="37" t="s">
        <v>18</v>
      </c>
      <c r="F29" s="37" t="s">
        <v>31</v>
      </c>
      <c r="G29" s="38" t="s">
        <v>41</v>
      </c>
      <c r="H29" s="39"/>
      <c r="I29" s="40"/>
      <c r="J29" s="45"/>
      <c r="K29" s="39"/>
      <c r="L29" s="43" t="s">
        <v>79</v>
      </c>
      <c r="M29" s="44" t="s">
        <v>80</v>
      </c>
      <c r="N29" s="44"/>
      <c r="O29" s="43"/>
      <c r="P29" s="147"/>
      <c r="Q29" s="147"/>
      <c r="R29" s="147"/>
    </row>
    <row r="30" spans="1:18" ht="104.25" customHeight="1" x14ac:dyDescent="0.25">
      <c r="A30" s="1" t="str">
        <f t="shared" ref="A30" si="2">CONCATENATE(C30,D30,E30,F30,G30,H30,I30,J30,K30)</f>
        <v>0101010206</v>
      </c>
      <c r="B30" s="177">
        <f t="shared" ref="B30" si="3">LEN(A30)</f>
        <v>10</v>
      </c>
      <c r="C30" s="55" t="s">
        <v>18</v>
      </c>
      <c r="D30" s="55" t="s">
        <v>18</v>
      </c>
      <c r="E30" s="55" t="s">
        <v>18</v>
      </c>
      <c r="F30" s="56" t="s">
        <v>31</v>
      </c>
      <c r="G30" s="57" t="s">
        <v>44</v>
      </c>
      <c r="H30" s="39"/>
      <c r="I30" s="40"/>
      <c r="J30" s="41"/>
      <c r="K30" s="42"/>
      <c r="L30" s="133" t="s">
        <v>1068</v>
      </c>
      <c r="M30" s="44" t="s">
        <v>1069</v>
      </c>
      <c r="N30" s="44" t="s">
        <v>1070</v>
      </c>
      <c r="O30" s="43"/>
      <c r="P30" s="147"/>
      <c r="Q30" s="147"/>
      <c r="R30" s="147"/>
    </row>
    <row r="31" spans="1:18" ht="153.75" customHeight="1" x14ac:dyDescent="0.25">
      <c r="A31" s="1" t="str">
        <f t="shared" si="0"/>
        <v>010102</v>
      </c>
      <c r="B31" s="177">
        <f t="shared" si="1"/>
        <v>6</v>
      </c>
      <c r="C31" s="159" t="s">
        <v>18</v>
      </c>
      <c r="D31" s="21" t="s">
        <v>18</v>
      </c>
      <c r="E31" s="21" t="s">
        <v>31</v>
      </c>
      <c r="F31" s="23" t="s">
        <v>63</v>
      </c>
      <c r="G31" s="15" t="s">
        <v>63</v>
      </c>
      <c r="H31" s="24" t="s">
        <v>63</v>
      </c>
      <c r="I31" s="25"/>
      <c r="J31" s="23"/>
      <c r="K31" s="24"/>
      <c r="L31" s="26" t="s">
        <v>81</v>
      </c>
      <c r="M31" s="27" t="s">
        <v>82</v>
      </c>
      <c r="N31" s="27"/>
      <c r="O31" s="28"/>
      <c r="P31" s="145">
        <f>+P32+P34+P36+P38+P40+P42</f>
        <v>0</v>
      </c>
      <c r="Q31" s="145">
        <f>+Q32+Q34+Q36+Q38+Q40+Q42</f>
        <v>0</v>
      </c>
      <c r="R31" s="145"/>
    </row>
    <row r="32" spans="1:18" ht="81.75" customHeight="1" x14ac:dyDescent="0.25">
      <c r="A32" s="1" t="str">
        <f t="shared" si="0"/>
        <v>01010201</v>
      </c>
      <c r="B32" s="177">
        <f t="shared" si="1"/>
        <v>8</v>
      </c>
      <c r="C32" s="163" t="s">
        <v>18</v>
      </c>
      <c r="D32" s="46" t="s">
        <v>18</v>
      </c>
      <c r="E32" s="46" t="s">
        <v>31</v>
      </c>
      <c r="F32" s="46" t="s">
        <v>18</v>
      </c>
      <c r="G32" s="47" t="s">
        <v>63</v>
      </c>
      <c r="H32" s="48" t="s">
        <v>63</v>
      </c>
      <c r="I32" s="49"/>
      <c r="J32" s="50"/>
      <c r="K32" s="48"/>
      <c r="L32" s="34" t="s">
        <v>83</v>
      </c>
      <c r="M32" s="35" t="s">
        <v>84</v>
      </c>
      <c r="N32" s="35"/>
      <c r="O32" s="36"/>
      <c r="P32" s="146">
        <f>+P33</f>
        <v>0</v>
      </c>
      <c r="Q32" s="146">
        <f>+Q33</f>
        <v>0</v>
      </c>
      <c r="R32" s="146"/>
    </row>
    <row r="33" spans="1:18" ht="50.25" customHeight="1" x14ac:dyDescent="0.25">
      <c r="A33" s="1" t="str">
        <f t="shared" si="0"/>
        <v>0101020101</v>
      </c>
      <c r="B33" s="177">
        <f t="shared" si="1"/>
        <v>10</v>
      </c>
      <c r="C33" s="161" t="s">
        <v>18</v>
      </c>
      <c r="D33" s="37" t="s">
        <v>18</v>
      </c>
      <c r="E33" s="37" t="s">
        <v>31</v>
      </c>
      <c r="F33" s="37" t="s">
        <v>18</v>
      </c>
      <c r="G33" s="51" t="s">
        <v>18</v>
      </c>
      <c r="H33" s="39"/>
      <c r="I33" s="40"/>
      <c r="J33" s="41"/>
      <c r="K33" s="42"/>
      <c r="L33" s="43" t="s">
        <v>83</v>
      </c>
      <c r="M33" s="44"/>
      <c r="N33" s="44"/>
      <c r="O33" s="43"/>
      <c r="P33" s="147"/>
      <c r="Q33" s="147"/>
      <c r="R33" s="147"/>
    </row>
    <row r="34" spans="1:18" ht="93.75" customHeight="1" x14ac:dyDescent="0.25">
      <c r="A34" s="1" t="str">
        <f t="shared" si="0"/>
        <v>01010202</v>
      </c>
      <c r="B34" s="177">
        <f t="shared" si="1"/>
        <v>8</v>
      </c>
      <c r="C34" s="163" t="s">
        <v>18</v>
      </c>
      <c r="D34" s="46" t="s">
        <v>18</v>
      </c>
      <c r="E34" s="46" t="s">
        <v>31</v>
      </c>
      <c r="F34" s="46" t="s">
        <v>31</v>
      </c>
      <c r="G34" s="47" t="s">
        <v>63</v>
      </c>
      <c r="H34" s="48" t="s">
        <v>63</v>
      </c>
      <c r="I34" s="49"/>
      <c r="J34" s="50"/>
      <c r="K34" s="48"/>
      <c r="L34" s="34" t="s">
        <v>85</v>
      </c>
      <c r="M34" s="35" t="s">
        <v>86</v>
      </c>
      <c r="N34" s="35"/>
      <c r="O34" s="36"/>
      <c r="P34" s="146">
        <f>+P35</f>
        <v>0</v>
      </c>
      <c r="Q34" s="146">
        <f>+Q35</f>
        <v>0</v>
      </c>
      <c r="R34" s="146"/>
    </row>
    <row r="35" spans="1:18" ht="50.25" customHeight="1" x14ac:dyDescent="0.25">
      <c r="A35" s="1" t="str">
        <f t="shared" si="0"/>
        <v>0101020201</v>
      </c>
      <c r="B35" s="177">
        <f t="shared" si="1"/>
        <v>10</v>
      </c>
      <c r="C35" s="161" t="s">
        <v>18</v>
      </c>
      <c r="D35" s="37" t="s">
        <v>18</v>
      </c>
      <c r="E35" s="37" t="s">
        <v>31</v>
      </c>
      <c r="F35" s="37" t="s">
        <v>31</v>
      </c>
      <c r="G35" s="51" t="s">
        <v>18</v>
      </c>
      <c r="H35" s="39"/>
      <c r="I35" s="40"/>
      <c r="J35" s="41"/>
      <c r="K35" s="42"/>
      <c r="L35" s="43" t="s">
        <v>85</v>
      </c>
      <c r="M35" s="44"/>
      <c r="N35" s="44"/>
      <c r="O35" s="43"/>
      <c r="P35" s="147"/>
      <c r="Q35" s="147"/>
      <c r="R35" s="147"/>
    </row>
    <row r="36" spans="1:18" ht="104.25" customHeight="1" x14ac:dyDescent="0.25">
      <c r="A36" s="1" t="str">
        <f t="shared" si="0"/>
        <v>01010203</v>
      </c>
      <c r="B36" s="177">
        <f t="shared" si="1"/>
        <v>8</v>
      </c>
      <c r="C36" s="163" t="s">
        <v>18</v>
      </c>
      <c r="D36" s="46" t="s">
        <v>18</v>
      </c>
      <c r="E36" s="46" t="s">
        <v>31</v>
      </c>
      <c r="F36" s="46" t="s">
        <v>35</v>
      </c>
      <c r="G36" s="47" t="s">
        <v>63</v>
      </c>
      <c r="H36" s="48" t="s">
        <v>63</v>
      </c>
      <c r="I36" s="49"/>
      <c r="J36" s="50"/>
      <c r="K36" s="48"/>
      <c r="L36" s="34" t="s">
        <v>87</v>
      </c>
      <c r="M36" s="35" t="s">
        <v>88</v>
      </c>
      <c r="N36" s="35"/>
      <c r="O36" s="36"/>
      <c r="P36" s="146">
        <f>+P37</f>
        <v>0</v>
      </c>
      <c r="Q36" s="146">
        <f>+Q37</f>
        <v>0</v>
      </c>
      <c r="R36" s="146"/>
    </row>
    <row r="37" spans="1:18" ht="50.25" customHeight="1" x14ac:dyDescent="0.25">
      <c r="A37" s="1" t="str">
        <f t="shared" si="0"/>
        <v>0101020301</v>
      </c>
      <c r="B37" s="177">
        <f t="shared" si="1"/>
        <v>10</v>
      </c>
      <c r="C37" s="161" t="s">
        <v>18</v>
      </c>
      <c r="D37" s="37" t="s">
        <v>18</v>
      </c>
      <c r="E37" s="37" t="s">
        <v>31</v>
      </c>
      <c r="F37" s="37" t="s">
        <v>35</v>
      </c>
      <c r="G37" s="51" t="s">
        <v>18</v>
      </c>
      <c r="H37" s="39"/>
      <c r="I37" s="40"/>
      <c r="J37" s="41"/>
      <c r="K37" s="42"/>
      <c r="L37" s="43" t="s">
        <v>87</v>
      </c>
      <c r="M37" s="44"/>
      <c r="N37" s="44"/>
      <c r="O37" s="43"/>
      <c r="P37" s="147"/>
      <c r="Q37" s="147"/>
      <c r="R37" s="147"/>
    </row>
    <row r="38" spans="1:18" ht="120" customHeight="1" x14ac:dyDescent="0.25">
      <c r="A38" s="1" t="str">
        <f t="shared" si="0"/>
        <v>01010204</v>
      </c>
      <c r="B38" s="177">
        <f t="shared" si="1"/>
        <v>8</v>
      </c>
      <c r="C38" s="163" t="s">
        <v>18</v>
      </c>
      <c r="D38" s="46" t="s">
        <v>18</v>
      </c>
      <c r="E38" s="46" t="s">
        <v>31</v>
      </c>
      <c r="F38" s="46" t="s">
        <v>38</v>
      </c>
      <c r="G38" s="47" t="s">
        <v>63</v>
      </c>
      <c r="H38" s="48" t="s">
        <v>63</v>
      </c>
      <c r="I38" s="49"/>
      <c r="J38" s="50"/>
      <c r="K38" s="48"/>
      <c r="L38" s="34" t="s">
        <v>89</v>
      </c>
      <c r="M38" s="35" t="s">
        <v>90</v>
      </c>
      <c r="N38" s="35"/>
      <c r="O38" s="36"/>
      <c r="P38" s="146">
        <f>+P39</f>
        <v>0</v>
      </c>
      <c r="Q38" s="146">
        <f>+Q39</f>
        <v>0</v>
      </c>
      <c r="R38" s="146"/>
    </row>
    <row r="39" spans="1:18" ht="70.5" customHeight="1" x14ac:dyDescent="0.25">
      <c r="A39" s="1" t="str">
        <f t="shared" si="0"/>
        <v>0101020401</v>
      </c>
      <c r="B39" s="177">
        <f t="shared" si="1"/>
        <v>10</v>
      </c>
      <c r="C39" s="161" t="s">
        <v>18</v>
      </c>
      <c r="D39" s="37" t="s">
        <v>18</v>
      </c>
      <c r="E39" s="37" t="s">
        <v>31</v>
      </c>
      <c r="F39" s="37" t="s">
        <v>38</v>
      </c>
      <c r="G39" s="51" t="s">
        <v>18</v>
      </c>
      <c r="H39" s="39"/>
      <c r="I39" s="40"/>
      <c r="J39" s="41"/>
      <c r="K39" s="42"/>
      <c r="L39" s="43" t="s">
        <v>89</v>
      </c>
      <c r="M39" s="44"/>
      <c r="N39" s="44" t="s">
        <v>91</v>
      </c>
      <c r="O39" s="43"/>
      <c r="P39" s="147"/>
      <c r="Q39" s="147"/>
      <c r="R39" s="147"/>
    </row>
    <row r="40" spans="1:18" ht="133.5" customHeight="1" x14ac:dyDescent="0.25">
      <c r="A40" s="1" t="str">
        <f t="shared" si="0"/>
        <v>01010205</v>
      </c>
      <c r="B40" s="177">
        <f t="shared" si="1"/>
        <v>8</v>
      </c>
      <c r="C40" s="163" t="s">
        <v>18</v>
      </c>
      <c r="D40" s="46" t="s">
        <v>18</v>
      </c>
      <c r="E40" s="46" t="s">
        <v>31</v>
      </c>
      <c r="F40" s="46" t="s">
        <v>41</v>
      </c>
      <c r="G40" s="47" t="s">
        <v>63</v>
      </c>
      <c r="H40" s="48" t="s">
        <v>63</v>
      </c>
      <c r="I40" s="49"/>
      <c r="J40" s="50"/>
      <c r="K40" s="48"/>
      <c r="L40" s="34" t="s">
        <v>92</v>
      </c>
      <c r="M40" s="35" t="s">
        <v>90</v>
      </c>
      <c r="N40" s="35"/>
      <c r="O40" s="36"/>
      <c r="P40" s="146">
        <f>+P41</f>
        <v>0</v>
      </c>
      <c r="Q40" s="146">
        <f>+Q41</f>
        <v>0</v>
      </c>
      <c r="R40" s="146"/>
    </row>
    <row r="41" spans="1:18" ht="70.5" customHeight="1" x14ac:dyDescent="0.25">
      <c r="A41" s="1" t="str">
        <f t="shared" si="0"/>
        <v>0101020501</v>
      </c>
      <c r="B41" s="177">
        <f t="shared" si="1"/>
        <v>10</v>
      </c>
      <c r="C41" s="161" t="s">
        <v>18</v>
      </c>
      <c r="D41" s="37" t="s">
        <v>18</v>
      </c>
      <c r="E41" s="37" t="s">
        <v>31</v>
      </c>
      <c r="F41" s="37" t="s">
        <v>41</v>
      </c>
      <c r="G41" s="51" t="s">
        <v>18</v>
      </c>
      <c r="H41" s="39" t="s">
        <v>63</v>
      </c>
      <c r="I41" s="40"/>
      <c r="J41" s="41"/>
      <c r="K41" s="42"/>
      <c r="L41" s="43" t="s">
        <v>92</v>
      </c>
      <c r="M41" s="44"/>
      <c r="N41" s="44"/>
      <c r="O41" s="43"/>
      <c r="P41" s="147"/>
      <c r="Q41" s="147"/>
      <c r="R41" s="147"/>
    </row>
    <row r="42" spans="1:18" ht="129" customHeight="1" x14ac:dyDescent="0.25">
      <c r="A42" s="1" t="str">
        <f t="shared" si="0"/>
        <v>01010206</v>
      </c>
      <c r="B42" s="177">
        <f t="shared" si="1"/>
        <v>8</v>
      </c>
      <c r="C42" s="163" t="s">
        <v>18</v>
      </c>
      <c r="D42" s="46" t="s">
        <v>18</v>
      </c>
      <c r="E42" s="46" t="s">
        <v>31</v>
      </c>
      <c r="F42" s="46" t="s">
        <v>44</v>
      </c>
      <c r="G42" s="47" t="s">
        <v>63</v>
      </c>
      <c r="H42" s="48" t="s">
        <v>63</v>
      </c>
      <c r="I42" s="49"/>
      <c r="J42" s="50"/>
      <c r="K42" s="48"/>
      <c r="L42" s="34" t="s">
        <v>93</v>
      </c>
      <c r="M42" s="35" t="s">
        <v>90</v>
      </c>
      <c r="N42" s="35"/>
      <c r="O42" s="36"/>
      <c r="P42" s="146">
        <f>+P43</f>
        <v>0</v>
      </c>
      <c r="Q42" s="146">
        <f>+Q43</f>
        <v>0</v>
      </c>
      <c r="R42" s="146"/>
    </row>
    <row r="43" spans="1:18" ht="70.5" customHeight="1" x14ac:dyDescent="0.25">
      <c r="A43" s="1" t="str">
        <f t="shared" si="0"/>
        <v>0101020601</v>
      </c>
      <c r="B43" s="177">
        <f t="shared" si="1"/>
        <v>10</v>
      </c>
      <c r="C43" s="161" t="s">
        <v>18</v>
      </c>
      <c r="D43" s="37" t="s">
        <v>18</v>
      </c>
      <c r="E43" s="37" t="s">
        <v>31</v>
      </c>
      <c r="F43" s="37" t="s">
        <v>44</v>
      </c>
      <c r="G43" s="51" t="s">
        <v>18</v>
      </c>
      <c r="H43" s="39" t="s">
        <v>63</v>
      </c>
      <c r="I43" s="40"/>
      <c r="J43" s="41"/>
      <c r="K43" s="42"/>
      <c r="L43" s="43" t="s">
        <v>93</v>
      </c>
      <c r="M43" s="44"/>
      <c r="N43" s="44"/>
      <c r="O43" s="43"/>
      <c r="P43" s="147"/>
      <c r="Q43" s="147"/>
      <c r="R43" s="147"/>
    </row>
    <row r="44" spans="1:18" ht="87" customHeight="1" x14ac:dyDescent="0.25">
      <c r="A44" s="1" t="str">
        <f t="shared" si="0"/>
        <v>010103</v>
      </c>
      <c r="B44" s="177">
        <f t="shared" si="1"/>
        <v>6</v>
      </c>
      <c r="C44" s="159" t="s">
        <v>18</v>
      </c>
      <c r="D44" s="21" t="s">
        <v>18</v>
      </c>
      <c r="E44" s="21" t="s">
        <v>35</v>
      </c>
      <c r="F44" s="23" t="s">
        <v>63</v>
      </c>
      <c r="G44" s="15" t="s">
        <v>63</v>
      </c>
      <c r="H44" s="24" t="s">
        <v>63</v>
      </c>
      <c r="I44" s="25"/>
      <c r="J44" s="23"/>
      <c r="K44" s="24"/>
      <c r="L44" s="26" t="s">
        <v>94</v>
      </c>
      <c r="M44" s="27" t="s">
        <v>95</v>
      </c>
      <c r="N44" s="27"/>
      <c r="O44" s="28"/>
      <c r="P44" s="145">
        <f>+P45</f>
        <v>0</v>
      </c>
      <c r="Q44" s="145">
        <f>+Q45</f>
        <v>0</v>
      </c>
      <c r="R44" s="145"/>
    </row>
    <row r="45" spans="1:18" ht="96" customHeight="1" x14ac:dyDescent="0.25">
      <c r="A45" s="1" t="str">
        <f>CONCATENATE(C45,D45,E45,F45,G45,H45,I45,J45,K45)</f>
        <v>01010301</v>
      </c>
      <c r="B45" s="177">
        <f t="shared" si="1"/>
        <v>8</v>
      </c>
      <c r="C45" s="163" t="s">
        <v>18</v>
      </c>
      <c r="D45" s="46" t="s">
        <v>18</v>
      </c>
      <c r="E45" s="46" t="s">
        <v>35</v>
      </c>
      <c r="F45" s="46" t="s">
        <v>18</v>
      </c>
      <c r="G45" s="47" t="s">
        <v>63</v>
      </c>
      <c r="H45" s="48" t="s">
        <v>63</v>
      </c>
      <c r="I45" s="49"/>
      <c r="J45" s="50"/>
      <c r="K45" s="48"/>
      <c r="L45" s="34" t="s">
        <v>96</v>
      </c>
      <c r="M45" s="35" t="s">
        <v>97</v>
      </c>
      <c r="N45" s="35"/>
      <c r="O45" s="36"/>
      <c r="P45" s="146">
        <f>+SUM(P46:P60)</f>
        <v>0</v>
      </c>
      <c r="Q45" s="146">
        <f>+SUM(Q46:Q60)</f>
        <v>0</v>
      </c>
      <c r="R45" s="146"/>
    </row>
    <row r="46" spans="1:18" ht="149.25" customHeight="1" x14ac:dyDescent="0.25">
      <c r="A46" s="1" t="str">
        <f t="shared" si="0"/>
        <v>0101030101</v>
      </c>
      <c r="B46" s="177">
        <f t="shared" si="1"/>
        <v>10</v>
      </c>
      <c r="C46" s="162" t="s">
        <v>18</v>
      </c>
      <c r="D46" s="42" t="s">
        <v>18</v>
      </c>
      <c r="E46" s="42" t="s">
        <v>35</v>
      </c>
      <c r="F46" s="37" t="s">
        <v>18</v>
      </c>
      <c r="G46" s="47" t="s">
        <v>18</v>
      </c>
      <c r="H46" s="39" t="s">
        <v>63</v>
      </c>
      <c r="I46" s="40"/>
      <c r="J46" s="41"/>
      <c r="K46" s="42"/>
      <c r="L46" s="43" t="s">
        <v>98</v>
      </c>
      <c r="M46" s="44" t="s">
        <v>99</v>
      </c>
      <c r="N46" s="44" t="s">
        <v>100</v>
      </c>
      <c r="O46" s="43"/>
      <c r="P46" s="147"/>
      <c r="Q46" s="147"/>
      <c r="R46" s="147"/>
    </row>
    <row r="47" spans="1:18" ht="252.75" customHeight="1" x14ac:dyDescent="0.25">
      <c r="A47" s="1" t="str">
        <f t="shared" si="0"/>
        <v>0101030102</v>
      </c>
      <c r="B47" s="177">
        <f t="shared" si="1"/>
        <v>10</v>
      </c>
      <c r="C47" s="162" t="s">
        <v>18</v>
      </c>
      <c r="D47" s="42" t="s">
        <v>18</v>
      </c>
      <c r="E47" s="42" t="s">
        <v>35</v>
      </c>
      <c r="F47" s="37" t="s">
        <v>18</v>
      </c>
      <c r="G47" s="47" t="s">
        <v>31</v>
      </c>
      <c r="H47" s="39" t="s">
        <v>63</v>
      </c>
      <c r="I47" s="40"/>
      <c r="J47" s="41"/>
      <c r="K47" s="42"/>
      <c r="L47" s="43" t="s">
        <v>101</v>
      </c>
      <c r="M47" s="44" t="s">
        <v>102</v>
      </c>
      <c r="N47" s="44"/>
      <c r="O47" s="43"/>
      <c r="P47" s="147"/>
      <c r="Q47" s="147"/>
      <c r="R47" s="147"/>
    </row>
    <row r="48" spans="1:18" ht="160.5" customHeight="1" x14ac:dyDescent="0.25">
      <c r="A48" s="1" t="str">
        <f t="shared" si="0"/>
        <v>0101030103</v>
      </c>
      <c r="B48" s="177">
        <f t="shared" si="1"/>
        <v>10</v>
      </c>
      <c r="C48" s="162" t="s">
        <v>18</v>
      </c>
      <c r="D48" s="42" t="s">
        <v>18</v>
      </c>
      <c r="E48" s="42" t="s">
        <v>35</v>
      </c>
      <c r="F48" s="37" t="s">
        <v>18</v>
      </c>
      <c r="G48" s="47" t="s">
        <v>35</v>
      </c>
      <c r="H48" s="39" t="s">
        <v>63</v>
      </c>
      <c r="I48" s="40"/>
      <c r="J48" s="41"/>
      <c r="K48" s="42"/>
      <c r="L48" s="43" t="s">
        <v>103</v>
      </c>
      <c r="M48" s="44" t="s">
        <v>104</v>
      </c>
      <c r="N48" s="44"/>
      <c r="O48" s="43"/>
      <c r="P48" s="147"/>
      <c r="Q48" s="147"/>
      <c r="R48" s="147"/>
    </row>
    <row r="49" spans="1:18" ht="100.5" customHeight="1" x14ac:dyDescent="0.25">
      <c r="A49" s="1" t="str">
        <f t="shared" si="0"/>
        <v>0101030104</v>
      </c>
      <c r="B49" s="177">
        <f t="shared" si="1"/>
        <v>10</v>
      </c>
      <c r="C49" s="161" t="s">
        <v>18</v>
      </c>
      <c r="D49" s="37" t="s">
        <v>18</v>
      </c>
      <c r="E49" s="37" t="s">
        <v>35</v>
      </c>
      <c r="F49" s="37" t="s">
        <v>18</v>
      </c>
      <c r="G49" s="51" t="s">
        <v>38</v>
      </c>
      <c r="H49" s="39"/>
      <c r="I49" s="40"/>
      <c r="J49" s="41"/>
      <c r="K49" s="42"/>
      <c r="L49" s="43" t="s">
        <v>105</v>
      </c>
      <c r="M49" s="44" t="s">
        <v>106</v>
      </c>
      <c r="N49" s="44" t="s">
        <v>107</v>
      </c>
      <c r="O49" s="43"/>
      <c r="P49" s="147"/>
      <c r="Q49" s="147"/>
      <c r="R49" s="147"/>
    </row>
    <row r="50" spans="1:18" ht="160.5" customHeight="1" x14ac:dyDescent="0.25">
      <c r="A50" s="1" t="str">
        <f t="shared" si="0"/>
        <v>0101030201</v>
      </c>
      <c r="B50" s="177">
        <f t="shared" si="1"/>
        <v>10</v>
      </c>
      <c r="C50" s="156" t="s">
        <v>18</v>
      </c>
      <c r="D50" s="52" t="s">
        <v>18</v>
      </c>
      <c r="E50" s="52" t="s">
        <v>35</v>
      </c>
      <c r="F50" s="52" t="s">
        <v>31</v>
      </c>
      <c r="G50" s="47" t="s">
        <v>18</v>
      </c>
      <c r="H50" s="39" t="s">
        <v>63</v>
      </c>
      <c r="I50" s="40"/>
      <c r="J50" s="45"/>
      <c r="K50" s="39"/>
      <c r="L50" s="153" t="s">
        <v>108</v>
      </c>
      <c r="M50" s="54" t="s">
        <v>109</v>
      </c>
      <c r="N50" s="54" t="s">
        <v>110</v>
      </c>
      <c r="O50" s="53"/>
      <c r="P50" s="147"/>
      <c r="Q50" s="147"/>
      <c r="R50" s="147"/>
    </row>
    <row r="51" spans="1:18" ht="204" customHeight="1" x14ac:dyDescent="0.25">
      <c r="A51" s="1" t="str">
        <f t="shared" si="0"/>
        <v>0101030301</v>
      </c>
      <c r="B51" s="177">
        <f t="shared" si="1"/>
        <v>10</v>
      </c>
      <c r="C51" s="156" t="s">
        <v>18</v>
      </c>
      <c r="D51" s="52" t="s">
        <v>18</v>
      </c>
      <c r="E51" s="52" t="s">
        <v>35</v>
      </c>
      <c r="F51" s="52" t="s">
        <v>35</v>
      </c>
      <c r="G51" s="47" t="s">
        <v>18</v>
      </c>
      <c r="H51" s="39" t="s">
        <v>63</v>
      </c>
      <c r="I51" s="40"/>
      <c r="J51" s="45"/>
      <c r="K51" s="39"/>
      <c r="L51" s="153" t="s">
        <v>111</v>
      </c>
      <c r="M51" s="54" t="s">
        <v>112</v>
      </c>
      <c r="N51" s="54" t="s">
        <v>113</v>
      </c>
      <c r="O51" s="53"/>
      <c r="P51" s="147"/>
      <c r="Q51" s="147"/>
      <c r="R51" s="147"/>
    </row>
    <row r="52" spans="1:18" ht="204" customHeight="1" x14ac:dyDescent="0.25">
      <c r="A52" s="1" t="str">
        <f t="shared" si="0"/>
        <v>0102030401</v>
      </c>
      <c r="B52" s="177">
        <f t="shared" si="1"/>
        <v>10</v>
      </c>
      <c r="C52" s="55" t="s">
        <v>18</v>
      </c>
      <c r="D52" s="55" t="s">
        <v>31</v>
      </c>
      <c r="E52" s="55" t="s">
        <v>35</v>
      </c>
      <c r="F52" s="55" t="s">
        <v>38</v>
      </c>
      <c r="G52" s="47" t="s">
        <v>18</v>
      </c>
      <c r="H52" s="39" t="s">
        <v>63</v>
      </c>
      <c r="I52" s="40"/>
      <c r="J52" s="45"/>
      <c r="K52" s="39"/>
      <c r="L52" s="53" t="s">
        <v>76</v>
      </c>
      <c r="M52" s="54" t="s">
        <v>77</v>
      </c>
      <c r="N52" s="54" t="s">
        <v>78</v>
      </c>
      <c r="O52" s="53"/>
      <c r="P52" s="147"/>
      <c r="Q52" s="147"/>
      <c r="R52" s="147"/>
    </row>
    <row r="53" spans="1:18" ht="75.75" customHeight="1" x14ac:dyDescent="0.25">
      <c r="A53" s="1" t="str">
        <f t="shared" si="0"/>
        <v>0101030501</v>
      </c>
      <c r="B53" s="177">
        <f t="shared" si="1"/>
        <v>10</v>
      </c>
      <c r="C53" s="156" t="s">
        <v>18</v>
      </c>
      <c r="D53" s="52" t="s">
        <v>18</v>
      </c>
      <c r="E53" s="52" t="s">
        <v>35</v>
      </c>
      <c r="F53" s="52" t="s">
        <v>41</v>
      </c>
      <c r="G53" s="47" t="s">
        <v>18</v>
      </c>
      <c r="H53" s="39" t="s">
        <v>63</v>
      </c>
      <c r="I53" s="40"/>
      <c r="J53" s="45"/>
      <c r="K53" s="39"/>
      <c r="L53" s="53" t="s">
        <v>70</v>
      </c>
      <c r="M53" s="54" t="s">
        <v>114</v>
      </c>
      <c r="N53" s="54" t="s">
        <v>115</v>
      </c>
      <c r="O53" s="53"/>
      <c r="P53" s="147"/>
      <c r="Q53" s="147"/>
      <c r="R53" s="147"/>
    </row>
    <row r="54" spans="1:18" ht="75.75" customHeight="1" x14ac:dyDescent="0.25">
      <c r="A54" s="1" t="str">
        <f t="shared" si="0"/>
        <v>0101030601</v>
      </c>
      <c r="B54" s="177">
        <f t="shared" si="1"/>
        <v>10</v>
      </c>
      <c r="C54" s="156" t="s">
        <v>18</v>
      </c>
      <c r="D54" s="52" t="s">
        <v>18</v>
      </c>
      <c r="E54" s="52" t="s">
        <v>35</v>
      </c>
      <c r="F54" s="52" t="s">
        <v>44</v>
      </c>
      <c r="G54" s="47" t="s">
        <v>18</v>
      </c>
      <c r="H54" s="39" t="s">
        <v>63</v>
      </c>
      <c r="I54" s="40"/>
      <c r="J54" s="45"/>
      <c r="K54" s="39"/>
      <c r="L54" s="53" t="s">
        <v>116</v>
      </c>
      <c r="M54" s="54" t="s">
        <v>117</v>
      </c>
      <c r="N54" s="54" t="s">
        <v>118</v>
      </c>
      <c r="O54" s="53"/>
      <c r="P54" s="147"/>
      <c r="Q54" s="147"/>
      <c r="R54" s="147"/>
    </row>
    <row r="55" spans="1:18" ht="108" customHeight="1" x14ac:dyDescent="0.25">
      <c r="A55" s="1" t="str">
        <f t="shared" si="0"/>
        <v>0101030701</v>
      </c>
      <c r="B55" s="177">
        <f t="shared" si="1"/>
        <v>10</v>
      </c>
      <c r="C55" s="55" t="s">
        <v>18</v>
      </c>
      <c r="D55" s="55" t="s">
        <v>18</v>
      </c>
      <c r="E55" s="55" t="s">
        <v>35</v>
      </c>
      <c r="F55" s="56" t="s">
        <v>47</v>
      </c>
      <c r="G55" s="57" t="s">
        <v>18</v>
      </c>
      <c r="H55" s="39"/>
      <c r="I55" s="40"/>
      <c r="J55" s="41"/>
      <c r="K55" s="42"/>
      <c r="L55" s="154" t="s">
        <v>119</v>
      </c>
      <c r="M55" s="44" t="s">
        <v>120</v>
      </c>
      <c r="N55" s="44" t="s">
        <v>121</v>
      </c>
      <c r="O55" s="43"/>
      <c r="P55" s="147"/>
      <c r="Q55" s="147"/>
      <c r="R55" s="147"/>
    </row>
    <row r="56" spans="1:18" ht="85.5" customHeight="1" x14ac:dyDescent="0.25">
      <c r="A56" s="1" t="str">
        <f t="shared" si="0"/>
        <v>0101030801</v>
      </c>
      <c r="B56" s="177">
        <f t="shared" si="1"/>
        <v>10</v>
      </c>
      <c r="C56" s="55" t="s">
        <v>18</v>
      </c>
      <c r="D56" s="55" t="s">
        <v>18</v>
      </c>
      <c r="E56" s="55" t="s">
        <v>35</v>
      </c>
      <c r="F56" s="56" t="s">
        <v>50</v>
      </c>
      <c r="G56" s="57" t="s">
        <v>18</v>
      </c>
      <c r="H56" s="39"/>
      <c r="I56" s="40"/>
      <c r="J56" s="41"/>
      <c r="K56" s="42"/>
      <c r="L56" s="154" t="s">
        <v>122</v>
      </c>
      <c r="M56" s="44" t="s">
        <v>123</v>
      </c>
      <c r="N56" s="44" t="s">
        <v>124</v>
      </c>
      <c r="O56" s="43"/>
      <c r="P56" s="147"/>
      <c r="Q56" s="147"/>
      <c r="R56" s="147"/>
    </row>
    <row r="57" spans="1:18" ht="106.5" customHeight="1" x14ac:dyDescent="0.25">
      <c r="A57" s="1" t="str">
        <f t="shared" si="0"/>
        <v>0101030901</v>
      </c>
      <c r="B57" s="177">
        <f t="shared" si="1"/>
        <v>10</v>
      </c>
      <c r="C57" s="55" t="s">
        <v>18</v>
      </c>
      <c r="D57" s="55" t="s">
        <v>18</v>
      </c>
      <c r="E57" s="55" t="s">
        <v>35</v>
      </c>
      <c r="F57" s="56" t="s">
        <v>53</v>
      </c>
      <c r="G57" s="57" t="s">
        <v>18</v>
      </c>
      <c r="H57" s="39"/>
      <c r="I57" s="40"/>
      <c r="J57" s="41"/>
      <c r="K57" s="42"/>
      <c r="L57" s="154" t="s">
        <v>125</v>
      </c>
      <c r="M57" s="44" t="s">
        <v>126</v>
      </c>
      <c r="N57" s="44" t="s">
        <v>127</v>
      </c>
      <c r="O57" s="43"/>
      <c r="P57" s="147"/>
      <c r="Q57" s="147"/>
      <c r="R57" s="147"/>
    </row>
    <row r="58" spans="1:18" ht="84" customHeight="1" x14ac:dyDescent="0.25">
      <c r="A58" s="1" t="str">
        <f t="shared" si="0"/>
        <v>0101031001</v>
      </c>
      <c r="B58" s="177">
        <f t="shared" si="1"/>
        <v>10</v>
      </c>
      <c r="C58" s="55" t="s">
        <v>18</v>
      </c>
      <c r="D58" s="55" t="s">
        <v>18</v>
      </c>
      <c r="E58" s="55" t="s">
        <v>35</v>
      </c>
      <c r="F58" s="56" t="s">
        <v>56</v>
      </c>
      <c r="G58" s="57" t="s">
        <v>18</v>
      </c>
      <c r="H58" s="39"/>
      <c r="I58" s="40"/>
      <c r="J58" s="41"/>
      <c r="K58" s="42"/>
      <c r="L58" s="154" t="s">
        <v>128</v>
      </c>
      <c r="M58" s="44" t="s">
        <v>129</v>
      </c>
      <c r="N58" s="44" t="s">
        <v>130</v>
      </c>
      <c r="O58" s="43"/>
      <c r="P58" s="147"/>
      <c r="Q58" s="147"/>
      <c r="R58" s="147"/>
    </row>
    <row r="59" spans="1:18" ht="104.25" customHeight="1" x14ac:dyDescent="0.25">
      <c r="A59" s="1" t="str">
        <f t="shared" si="0"/>
        <v>0101031101</v>
      </c>
      <c r="B59" s="177">
        <f t="shared" si="1"/>
        <v>10</v>
      </c>
      <c r="C59" s="55" t="s">
        <v>18</v>
      </c>
      <c r="D59" s="55" t="s">
        <v>18</v>
      </c>
      <c r="E59" s="55" t="s">
        <v>35</v>
      </c>
      <c r="F59" s="56" t="s">
        <v>59</v>
      </c>
      <c r="G59" s="57" t="s">
        <v>18</v>
      </c>
      <c r="H59" s="39"/>
      <c r="I59" s="40"/>
      <c r="J59" s="41"/>
      <c r="K59" s="42"/>
      <c r="L59" s="154" t="s">
        <v>131</v>
      </c>
      <c r="M59" s="44" t="s">
        <v>132</v>
      </c>
      <c r="N59" s="44" t="s">
        <v>133</v>
      </c>
      <c r="O59" s="43"/>
      <c r="P59" s="147"/>
      <c r="Q59" s="147"/>
      <c r="R59" s="147"/>
    </row>
    <row r="60" spans="1:18" ht="104.25" customHeight="1" x14ac:dyDescent="0.25">
      <c r="A60" s="1" t="str">
        <f t="shared" ref="A60" si="4">CONCATENATE(C60,D60,E60,F60,G60,H60,I60,J60,K60)</f>
        <v>0101031201</v>
      </c>
      <c r="B60" s="177">
        <f t="shared" ref="B60" si="5">LEN(A60)</f>
        <v>10</v>
      </c>
      <c r="C60" s="55" t="s">
        <v>18</v>
      </c>
      <c r="D60" s="55" t="s">
        <v>18</v>
      </c>
      <c r="E60" s="55" t="s">
        <v>35</v>
      </c>
      <c r="F60" s="56" t="s">
        <v>182</v>
      </c>
      <c r="G60" s="57" t="s">
        <v>18</v>
      </c>
      <c r="H60" s="39"/>
      <c r="I60" s="40"/>
      <c r="J60" s="41"/>
      <c r="K60" s="42"/>
      <c r="L60" s="155" t="s">
        <v>1082</v>
      </c>
      <c r="M60" s="44" t="s">
        <v>1083</v>
      </c>
      <c r="N60" s="44" t="s">
        <v>1070</v>
      </c>
      <c r="O60" s="43"/>
      <c r="P60" s="147"/>
      <c r="Q60" s="147"/>
      <c r="R60" s="147"/>
    </row>
    <row r="61" spans="1:18" ht="63.75" customHeight="1" x14ac:dyDescent="0.25">
      <c r="A61" s="1" t="str">
        <f t="shared" si="0"/>
        <v>0102</v>
      </c>
      <c r="B61" s="177">
        <f t="shared" si="1"/>
        <v>4</v>
      </c>
      <c r="C61" s="158" t="s">
        <v>18</v>
      </c>
      <c r="D61" s="13" t="s">
        <v>31</v>
      </c>
      <c r="E61" s="13" t="s">
        <v>63</v>
      </c>
      <c r="F61" s="14" t="s">
        <v>63</v>
      </c>
      <c r="G61" s="15" t="s">
        <v>63</v>
      </c>
      <c r="H61" s="16" t="s">
        <v>63</v>
      </c>
      <c r="I61" s="17"/>
      <c r="J61" s="14"/>
      <c r="K61" s="16"/>
      <c r="L61" s="18" t="s">
        <v>134</v>
      </c>
      <c r="M61" s="19" t="s">
        <v>1089</v>
      </c>
      <c r="N61" s="19"/>
      <c r="O61" s="20"/>
      <c r="P61" s="144">
        <f>+P62</f>
        <v>0</v>
      </c>
      <c r="Q61" s="144">
        <f>+Q62</f>
        <v>0</v>
      </c>
      <c r="R61" s="144"/>
    </row>
    <row r="62" spans="1:18" ht="52.5" customHeight="1" x14ac:dyDescent="0.25">
      <c r="A62" s="1" t="str">
        <f t="shared" si="0"/>
        <v>010201</v>
      </c>
      <c r="B62" s="177">
        <f t="shared" si="1"/>
        <v>6</v>
      </c>
      <c r="C62" s="159" t="s">
        <v>18</v>
      </c>
      <c r="D62" s="21" t="s">
        <v>31</v>
      </c>
      <c r="E62" s="21" t="s">
        <v>18</v>
      </c>
      <c r="F62" s="23" t="s">
        <v>63</v>
      </c>
      <c r="G62" s="15" t="s">
        <v>63</v>
      </c>
      <c r="H62" s="24" t="s">
        <v>63</v>
      </c>
      <c r="I62" s="25"/>
      <c r="J62" s="23"/>
      <c r="K62" s="24"/>
      <c r="L62" s="26" t="s">
        <v>24</v>
      </c>
      <c r="M62" s="27" t="s">
        <v>25</v>
      </c>
      <c r="N62" s="27"/>
      <c r="O62" s="28"/>
      <c r="P62" s="145">
        <f>+P63+P75</f>
        <v>0</v>
      </c>
      <c r="Q62" s="145">
        <f>+Q63+Q75</f>
        <v>0</v>
      </c>
      <c r="R62" s="145"/>
    </row>
    <row r="63" spans="1:18" ht="104.25" customHeight="1" x14ac:dyDescent="0.25">
      <c r="A63" s="1" t="str">
        <f t="shared" si="0"/>
        <v>01020101</v>
      </c>
      <c r="B63" s="177">
        <f t="shared" si="1"/>
        <v>8</v>
      </c>
      <c r="C63" s="163" t="s">
        <v>18</v>
      </c>
      <c r="D63" s="46" t="s">
        <v>31</v>
      </c>
      <c r="E63" s="46" t="s">
        <v>18</v>
      </c>
      <c r="F63" s="46" t="s">
        <v>18</v>
      </c>
      <c r="G63" s="47" t="s">
        <v>63</v>
      </c>
      <c r="H63" s="48" t="s">
        <v>63</v>
      </c>
      <c r="I63" s="49"/>
      <c r="J63" s="50"/>
      <c r="K63" s="48"/>
      <c r="L63" s="34" t="s">
        <v>26</v>
      </c>
      <c r="M63" s="35" t="s">
        <v>27</v>
      </c>
      <c r="N63" s="35"/>
      <c r="O63" s="36"/>
      <c r="P63" s="146">
        <f>+SUM(P64:P74)</f>
        <v>0</v>
      </c>
      <c r="Q63" s="146">
        <f>+SUM(Q64:Q74)</f>
        <v>0</v>
      </c>
      <c r="R63" s="146"/>
    </row>
    <row r="64" spans="1:18" ht="204" customHeight="1" x14ac:dyDescent="0.25">
      <c r="A64" s="1" t="str">
        <f t="shared" si="0"/>
        <v>0102010101</v>
      </c>
      <c r="B64" s="177">
        <f t="shared" si="1"/>
        <v>10</v>
      </c>
      <c r="C64" s="164" t="s">
        <v>18</v>
      </c>
      <c r="D64" s="39" t="s">
        <v>31</v>
      </c>
      <c r="E64" s="39" t="s">
        <v>18</v>
      </c>
      <c r="F64" s="58" t="s">
        <v>18</v>
      </c>
      <c r="G64" s="47" t="s">
        <v>18</v>
      </c>
      <c r="H64" s="39" t="s">
        <v>63</v>
      </c>
      <c r="I64" s="40"/>
      <c r="J64" s="45"/>
      <c r="K64" s="39"/>
      <c r="L64" s="43" t="s">
        <v>28</v>
      </c>
      <c r="M64" s="44" t="s">
        <v>29</v>
      </c>
      <c r="N64" s="44" t="s">
        <v>30</v>
      </c>
      <c r="O64" s="43"/>
      <c r="P64" s="147"/>
      <c r="Q64" s="147"/>
      <c r="R64" s="147"/>
    </row>
    <row r="65" spans="1:18" ht="204" customHeight="1" x14ac:dyDescent="0.25">
      <c r="A65" s="1" t="str">
        <f t="shared" si="0"/>
        <v>0102010102</v>
      </c>
      <c r="B65" s="177">
        <f t="shared" si="1"/>
        <v>10</v>
      </c>
      <c r="C65" s="164" t="s">
        <v>18</v>
      </c>
      <c r="D65" s="39" t="s">
        <v>31</v>
      </c>
      <c r="E65" s="39" t="s">
        <v>18</v>
      </c>
      <c r="F65" s="58" t="s">
        <v>18</v>
      </c>
      <c r="G65" s="47" t="s">
        <v>31</v>
      </c>
      <c r="H65" s="39" t="s">
        <v>63</v>
      </c>
      <c r="I65" s="40"/>
      <c r="J65" s="45"/>
      <c r="K65" s="39"/>
      <c r="L65" s="43" t="s">
        <v>32</v>
      </c>
      <c r="M65" s="44" t="s">
        <v>33</v>
      </c>
      <c r="N65" s="44" t="s">
        <v>34</v>
      </c>
      <c r="O65" s="43"/>
      <c r="P65" s="147"/>
      <c r="Q65" s="147"/>
      <c r="R65" s="147"/>
    </row>
    <row r="66" spans="1:18" ht="204" customHeight="1" x14ac:dyDescent="0.25">
      <c r="A66" s="1" t="str">
        <f t="shared" si="0"/>
        <v>0102010103</v>
      </c>
      <c r="B66" s="177">
        <f t="shared" si="1"/>
        <v>10</v>
      </c>
      <c r="C66" s="164" t="s">
        <v>18</v>
      </c>
      <c r="D66" s="39" t="s">
        <v>31</v>
      </c>
      <c r="E66" s="39" t="s">
        <v>18</v>
      </c>
      <c r="F66" s="58" t="s">
        <v>18</v>
      </c>
      <c r="G66" s="47" t="s">
        <v>35</v>
      </c>
      <c r="H66" s="39" t="s">
        <v>63</v>
      </c>
      <c r="I66" s="40"/>
      <c r="J66" s="45"/>
      <c r="K66" s="39"/>
      <c r="L66" s="43" t="s">
        <v>36</v>
      </c>
      <c r="M66" s="44" t="s">
        <v>37</v>
      </c>
      <c r="N66" s="44"/>
      <c r="O66" s="43"/>
      <c r="P66" s="147"/>
      <c r="Q66" s="147"/>
      <c r="R66" s="147"/>
    </row>
    <row r="67" spans="1:18" ht="144" customHeight="1" x14ac:dyDescent="0.25">
      <c r="A67" s="1" t="str">
        <f t="shared" si="0"/>
        <v>0102010104</v>
      </c>
      <c r="B67" s="177">
        <f t="shared" si="1"/>
        <v>10</v>
      </c>
      <c r="C67" s="164" t="s">
        <v>18</v>
      </c>
      <c r="D67" s="39" t="s">
        <v>31</v>
      </c>
      <c r="E67" s="39" t="s">
        <v>18</v>
      </c>
      <c r="F67" s="58" t="s">
        <v>18</v>
      </c>
      <c r="G67" s="47" t="s">
        <v>38</v>
      </c>
      <c r="H67" s="39" t="s">
        <v>63</v>
      </c>
      <c r="I67" s="40"/>
      <c r="J67" s="45"/>
      <c r="K67" s="39"/>
      <c r="L67" s="43" t="s">
        <v>39</v>
      </c>
      <c r="M67" s="44" t="s">
        <v>40</v>
      </c>
      <c r="N67" s="44"/>
      <c r="O67" s="43"/>
      <c r="P67" s="147"/>
      <c r="Q67" s="147"/>
      <c r="R67" s="147"/>
    </row>
    <row r="68" spans="1:18" ht="93.75" customHeight="1" x14ac:dyDescent="0.25">
      <c r="A68" s="1" t="str">
        <f t="shared" si="0"/>
        <v>0102010105</v>
      </c>
      <c r="B68" s="177">
        <f t="shared" si="1"/>
        <v>10</v>
      </c>
      <c r="C68" s="164" t="s">
        <v>18</v>
      </c>
      <c r="D68" s="39" t="s">
        <v>31</v>
      </c>
      <c r="E68" s="39" t="s">
        <v>18</v>
      </c>
      <c r="F68" s="58" t="s">
        <v>18</v>
      </c>
      <c r="G68" s="47" t="s">
        <v>41</v>
      </c>
      <c r="H68" s="39" t="s">
        <v>63</v>
      </c>
      <c r="I68" s="40"/>
      <c r="J68" s="45"/>
      <c r="K68" s="39"/>
      <c r="L68" s="43" t="s">
        <v>42</v>
      </c>
      <c r="M68" s="44" t="s">
        <v>43</v>
      </c>
      <c r="N68" s="44"/>
      <c r="O68" s="43"/>
      <c r="P68" s="147"/>
      <c r="Q68" s="147"/>
      <c r="R68" s="147"/>
    </row>
    <row r="69" spans="1:18" ht="156.75" customHeight="1" x14ac:dyDescent="0.25">
      <c r="A69" s="1" t="str">
        <f t="shared" si="0"/>
        <v>0102010106</v>
      </c>
      <c r="B69" s="177">
        <f t="shared" si="1"/>
        <v>10</v>
      </c>
      <c r="C69" s="164" t="s">
        <v>18</v>
      </c>
      <c r="D69" s="39" t="s">
        <v>31</v>
      </c>
      <c r="E69" s="39" t="s">
        <v>18</v>
      </c>
      <c r="F69" s="58" t="s">
        <v>18</v>
      </c>
      <c r="G69" s="47" t="s">
        <v>44</v>
      </c>
      <c r="H69" s="39" t="s">
        <v>63</v>
      </c>
      <c r="I69" s="40"/>
      <c r="J69" s="45"/>
      <c r="K69" s="39"/>
      <c r="L69" s="43" t="s">
        <v>45</v>
      </c>
      <c r="M69" s="44" t="s">
        <v>46</v>
      </c>
      <c r="N69" s="44"/>
      <c r="O69" s="43"/>
      <c r="P69" s="147"/>
      <c r="Q69" s="147"/>
      <c r="R69" s="147"/>
    </row>
    <row r="70" spans="1:18" ht="135" customHeight="1" x14ac:dyDescent="0.25">
      <c r="A70" s="1" t="str">
        <f t="shared" si="0"/>
        <v>0102010107</v>
      </c>
      <c r="B70" s="177">
        <f t="shared" si="1"/>
        <v>10</v>
      </c>
      <c r="C70" s="164" t="s">
        <v>18</v>
      </c>
      <c r="D70" s="39" t="s">
        <v>31</v>
      </c>
      <c r="E70" s="39" t="s">
        <v>18</v>
      </c>
      <c r="F70" s="58" t="s">
        <v>18</v>
      </c>
      <c r="G70" s="47" t="s">
        <v>47</v>
      </c>
      <c r="H70" s="39" t="s">
        <v>63</v>
      </c>
      <c r="I70" s="40"/>
      <c r="J70" s="45"/>
      <c r="K70" s="39"/>
      <c r="L70" s="43" t="s">
        <v>48</v>
      </c>
      <c r="M70" s="44" t="s">
        <v>49</v>
      </c>
      <c r="N70" s="44"/>
      <c r="O70" s="43"/>
      <c r="P70" s="147"/>
      <c r="Q70" s="147"/>
      <c r="R70" s="147"/>
    </row>
    <row r="71" spans="1:18" ht="126.75" customHeight="1" x14ac:dyDescent="0.25">
      <c r="A71" s="1" t="str">
        <f t="shared" si="0"/>
        <v>0102010108</v>
      </c>
      <c r="B71" s="177">
        <f t="shared" si="1"/>
        <v>10</v>
      </c>
      <c r="C71" s="164" t="s">
        <v>18</v>
      </c>
      <c r="D71" s="39" t="s">
        <v>31</v>
      </c>
      <c r="E71" s="39" t="s">
        <v>18</v>
      </c>
      <c r="F71" s="58" t="s">
        <v>18</v>
      </c>
      <c r="G71" s="47" t="s">
        <v>50</v>
      </c>
      <c r="H71" s="39" t="s">
        <v>63</v>
      </c>
      <c r="I71" s="40"/>
      <c r="J71" s="45"/>
      <c r="K71" s="39"/>
      <c r="L71" s="43" t="s">
        <v>51</v>
      </c>
      <c r="M71" s="44" t="s">
        <v>52</v>
      </c>
      <c r="N71" s="44"/>
      <c r="O71" s="43"/>
      <c r="P71" s="147"/>
      <c r="Q71" s="147"/>
      <c r="R71" s="147"/>
    </row>
    <row r="72" spans="1:18" ht="204" customHeight="1" x14ac:dyDescent="0.25">
      <c r="A72" s="1" t="str">
        <f t="shared" si="0"/>
        <v>0102010109</v>
      </c>
      <c r="B72" s="177">
        <f t="shared" si="1"/>
        <v>10</v>
      </c>
      <c r="C72" s="164" t="s">
        <v>18</v>
      </c>
      <c r="D72" s="39" t="s">
        <v>31</v>
      </c>
      <c r="E72" s="39" t="s">
        <v>18</v>
      </c>
      <c r="F72" s="58" t="s">
        <v>18</v>
      </c>
      <c r="G72" s="47" t="s">
        <v>53</v>
      </c>
      <c r="H72" s="39" t="s">
        <v>63</v>
      </c>
      <c r="I72" s="40"/>
      <c r="J72" s="45"/>
      <c r="K72" s="39"/>
      <c r="L72" s="43" t="s">
        <v>54</v>
      </c>
      <c r="M72" s="44" t="s">
        <v>55</v>
      </c>
      <c r="N72" s="44"/>
      <c r="O72" s="43"/>
      <c r="P72" s="147"/>
      <c r="Q72" s="147"/>
      <c r="R72" s="147"/>
    </row>
    <row r="73" spans="1:18" ht="204" customHeight="1" x14ac:dyDescent="0.25">
      <c r="A73" s="1" t="str">
        <f t="shared" si="0"/>
        <v>0102010110</v>
      </c>
      <c r="B73" s="177">
        <f t="shared" si="1"/>
        <v>10</v>
      </c>
      <c r="C73" s="164" t="s">
        <v>18</v>
      </c>
      <c r="D73" s="39" t="s">
        <v>31</v>
      </c>
      <c r="E73" s="39" t="s">
        <v>18</v>
      </c>
      <c r="F73" s="58" t="s">
        <v>18</v>
      </c>
      <c r="G73" s="47" t="s">
        <v>56</v>
      </c>
      <c r="H73" s="39" t="s">
        <v>63</v>
      </c>
      <c r="I73" s="40"/>
      <c r="J73" s="45"/>
      <c r="K73" s="39"/>
      <c r="L73" s="43" t="s">
        <v>57</v>
      </c>
      <c r="M73" s="44" t="s">
        <v>58</v>
      </c>
      <c r="N73" s="44"/>
      <c r="O73" s="43"/>
      <c r="P73" s="147"/>
      <c r="Q73" s="147"/>
      <c r="R73" s="147"/>
    </row>
    <row r="74" spans="1:18" ht="204" customHeight="1" x14ac:dyDescent="0.25">
      <c r="A74" s="1" t="str">
        <f t="shared" si="0"/>
        <v>0102010111</v>
      </c>
      <c r="B74" s="177">
        <f t="shared" si="1"/>
        <v>10</v>
      </c>
      <c r="C74" s="164" t="s">
        <v>18</v>
      </c>
      <c r="D74" s="39" t="s">
        <v>31</v>
      </c>
      <c r="E74" s="39" t="s">
        <v>18</v>
      </c>
      <c r="F74" s="58" t="s">
        <v>18</v>
      </c>
      <c r="G74" s="47" t="s">
        <v>59</v>
      </c>
      <c r="H74" s="39" t="s">
        <v>63</v>
      </c>
      <c r="I74" s="40"/>
      <c r="J74" s="45"/>
      <c r="K74" s="39"/>
      <c r="L74" s="43" t="s">
        <v>60</v>
      </c>
      <c r="M74" s="44" t="s">
        <v>61</v>
      </c>
      <c r="N74" s="44" t="s">
        <v>62</v>
      </c>
      <c r="O74" s="43"/>
      <c r="P74" s="147"/>
      <c r="Q74" s="147"/>
      <c r="R74" s="147"/>
    </row>
    <row r="75" spans="1:18" ht="90.75" customHeight="1" x14ac:dyDescent="0.25">
      <c r="A75" s="1" t="str">
        <f t="shared" si="0"/>
        <v>01020102</v>
      </c>
      <c r="B75" s="177">
        <f t="shared" si="1"/>
        <v>8</v>
      </c>
      <c r="C75" s="163" t="s">
        <v>18</v>
      </c>
      <c r="D75" s="46" t="s">
        <v>31</v>
      </c>
      <c r="E75" s="46" t="s">
        <v>18</v>
      </c>
      <c r="F75" s="46" t="s">
        <v>31</v>
      </c>
      <c r="G75" s="31" t="s">
        <v>63</v>
      </c>
      <c r="H75" s="29" t="s">
        <v>63</v>
      </c>
      <c r="I75" s="32"/>
      <c r="J75" s="33"/>
      <c r="K75" s="29"/>
      <c r="L75" s="34" t="s">
        <v>64</v>
      </c>
      <c r="M75" s="35" t="s">
        <v>65</v>
      </c>
      <c r="N75" s="35" t="s">
        <v>66</v>
      </c>
      <c r="O75" s="36"/>
      <c r="P75" s="146">
        <f>+SUM(P76:P81)</f>
        <v>0</v>
      </c>
      <c r="Q75" s="146">
        <f>+SUM(Q76:Q81)</f>
        <v>0</v>
      </c>
      <c r="R75" s="146"/>
    </row>
    <row r="76" spans="1:18" ht="204" customHeight="1" x14ac:dyDescent="0.25">
      <c r="A76" s="1" t="str">
        <f t="shared" ref="A76:A143" si="6">CONCATENATE(C76,D76,E76,F76,G76,H76,I76,J76,K76)</f>
        <v>0102010201</v>
      </c>
      <c r="B76" s="177">
        <f t="shared" si="1"/>
        <v>10</v>
      </c>
      <c r="C76" s="59" t="s">
        <v>18</v>
      </c>
      <c r="D76" s="59" t="s">
        <v>31</v>
      </c>
      <c r="E76" s="59" t="s">
        <v>18</v>
      </c>
      <c r="F76" s="55" t="s">
        <v>31</v>
      </c>
      <c r="G76" s="57" t="s">
        <v>18</v>
      </c>
      <c r="H76" s="39" t="s">
        <v>63</v>
      </c>
      <c r="I76" s="40"/>
      <c r="J76" s="45"/>
      <c r="K76" s="39"/>
      <c r="L76" s="43" t="s">
        <v>67</v>
      </c>
      <c r="M76" s="44" t="s">
        <v>68</v>
      </c>
      <c r="N76" s="44" t="s">
        <v>69</v>
      </c>
      <c r="O76" s="43"/>
      <c r="P76" s="147"/>
      <c r="Q76" s="147"/>
      <c r="R76" s="147"/>
    </row>
    <row r="77" spans="1:18" ht="204" customHeight="1" x14ac:dyDescent="0.25">
      <c r="A77" s="1" t="str">
        <f t="shared" si="6"/>
        <v>0102010202</v>
      </c>
      <c r="B77" s="177">
        <f t="shared" si="1"/>
        <v>10</v>
      </c>
      <c r="C77" s="59" t="s">
        <v>18</v>
      </c>
      <c r="D77" s="59" t="s">
        <v>31</v>
      </c>
      <c r="E77" s="59" t="s">
        <v>18</v>
      </c>
      <c r="F77" s="55" t="s">
        <v>31</v>
      </c>
      <c r="G77" s="60" t="s">
        <v>31</v>
      </c>
      <c r="H77" s="39"/>
      <c r="I77" s="40"/>
      <c r="J77" s="45"/>
      <c r="K77" s="39"/>
      <c r="L77" s="43" t="s">
        <v>70</v>
      </c>
      <c r="M77" s="44" t="s">
        <v>71</v>
      </c>
      <c r="N77" s="44" t="s">
        <v>72</v>
      </c>
      <c r="O77" s="43"/>
      <c r="P77" s="147"/>
      <c r="Q77" s="147"/>
      <c r="R77" s="147"/>
    </row>
    <row r="78" spans="1:18" ht="204" customHeight="1" x14ac:dyDescent="0.25">
      <c r="A78" s="1" t="str">
        <f t="shared" si="6"/>
        <v>0102010203</v>
      </c>
      <c r="B78" s="177">
        <f t="shared" ref="B78:B145" si="7">LEN(A78)</f>
        <v>10</v>
      </c>
      <c r="C78" s="59" t="s">
        <v>18</v>
      </c>
      <c r="D78" s="59" t="s">
        <v>31</v>
      </c>
      <c r="E78" s="59" t="s">
        <v>18</v>
      </c>
      <c r="F78" s="55" t="s">
        <v>31</v>
      </c>
      <c r="G78" s="60" t="s">
        <v>35</v>
      </c>
      <c r="H78" s="39"/>
      <c r="I78" s="40"/>
      <c r="J78" s="45"/>
      <c r="K78" s="39"/>
      <c r="L78" s="43" t="s">
        <v>73</v>
      </c>
      <c r="M78" s="44" t="s">
        <v>74</v>
      </c>
      <c r="N78" s="44" t="s">
        <v>75</v>
      </c>
      <c r="O78" s="43"/>
      <c r="P78" s="147"/>
      <c r="Q78" s="147"/>
      <c r="R78" s="147"/>
    </row>
    <row r="79" spans="1:18" ht="80.25" customHeight="1" x14ac:dyDescent="0.25">
      <c r="A79" s="1" t="str">
        <f t="shared" si="6"/>
        <v>0102010204</v>
      </c>
      <c r="B79" s="177">
        <f>LEN(A79)</f>
        <v>10</v>
      </c>
      <c r="C79" s="61" t="s">
        <v>18</v>
      </c>
      <c r="D79" s="55" t="s">
        <v>31</v>
      </c>
      <c r="E79" s="62" t="s">
        <v>18</v>
      </c>
      <c r="F79" s="55" t="s">
        <v>31</v>
      </c>
      <c r="G79" s="60" t="s">
        <v>38</v>
      </c>
      <c r="H79" s="39" t="s">
        <v>63</v>
      </c>
      <c r="I79" s="40"/>
      <c r="J79" s="45"/>
      <c r="K79" s="39"/>
      <c r="L79" s="43" t="s">
        <v>76</v>
      </c>
      <c r="M79" s="44" t="s">
        <v>77</v>
      </c>
      <c r="N79" s="44" t="s">
        <v>78</v>
      </c>
      <c r="O79" s="43"/>
      <c r="P79" s="147"/>
      <c r="Q79" s="147"/>
      <c r="R79" s="147"/>
    </row>
    <row r="80" spans="1:18" ht="74.25" customHeight="1" x14ac:dyDescent="0.25">
      <c r="A80" s="1" t="str">
        <f t="shared" si="6"/>
        <v>0102010205</v>
      </c>
      <c r="B80" s="177">
        <f t="shared" si="7"/>
        <v>10</v>
      </c>
      <c r="C80" s="61" t="s">
        <v>18</v>
      </c>
      <c r="D80" s="55" t="s">
        <v>31</v>
      </c>
      <c r="E80" s="62" t="s">
        <v>18</v>
      </c>
      <c r="F80" s="55" t="s">
        <v>31</v>
      </c>
      <c r="G80" s="60" t="s">
        <v>41</v>
      </c>
      <c r="H80" s="39"/>
      <c r="I80" s="40"/>
      <c r="J80" s="45"/>
      <c r="K80" s="39"/>
      <c r="L80" s="43" t="s">
        <v>79</v>
      </c>
      <c r="M80" s="44" t="s">
        <v>80</v>
      </c>
      <c r="N80" s="44"/>
      <c r="O80" s="43"/>
      <c r="P80" s="147"/>
      <c r="Q80" s="147"/>
      <c r="R80" s="147"/>
    </row>
    <row r="81" spans="1:18" ht="104.25" customHeight="1" x14ac:dyDescent="0.25">
      <c r="A81" s="1" t="str">
        <f>CONCATENATE(C81,D81,E81,F81,G81,H81,I81,J81,K81)</f>
        <v>0102010206</v>
      </c>
      <c r="B81" s="177">
        <f>LEN(A81)</f>
        <v>10</v>
      </c>
      <c r="C81" s="55" t="s">
        <v>18</v>
      </c>
      <c r="D81" s="55" t="s">
        <v>31</v>
      </c>
      <c r="E81" s="55" t="s">
        <v>18</v>
      </c>
      <c r="F81" s="56" t="s">
        <v>31</v>
      </c>
      <c r="G81" s="57" t="s">
        <v>44</v>
      </c>
      <c r="H81" s="39"/>
      <c r="I81" s="40"/>
      <c r="J81" s="41"/>
      <c r="K81" s="42"/>
      <c r="L81" s="133" t="s">
        <v>1068</v>
      </c>
      <c r="M81" s="44" t="s">
        <v>1069</v>
      </c>
      <c r="N81" s="44" t="s">
        <v>1070</v>
      </c>
      <c r="O81" s="43"/>
      <c r="P81" s="147"/>
      <c r="Q81" s="147"/>
      <c r="R81" s="147"/>
    </row>
    <row r="82" spans="1:18" ht="204" customHeight="1" x14ac:dyDescent="0.25">
      <c r="A82" s="1" t="str">
        <f t="shared" si="6"/>
        <v>010202</v>
      </c>
      <c r="B82" s="177">
        <f t="shared" si="7"/>
        <v>6</v>
      </c>
      <c r="C82" s="159" t="s">
        <v>18</v>
      </c>
      <c r="D82" s="21" t="s">
        <v>31</v>
      </c>
      <c r="E82" s="21" t="s">
        <v>31</v>
      </c>
      <c r="F82" s="23" t="s">
        <v>63</v>
      </c>
      <c r="G82" s="15" t="s">
        <v>63</v>
      </c>
      <c r="H82" s="24" t="s">
        <v>63</v>
      </c>
      <c r="I82" s="25"/>
      <c r="J82" s="23"/>
      <c r="K82" s="24"/>
      <c r="L82" s="26" t="s">
        <v>81</v>
      </c>
      <c r="M82" s="27" t="s">
        <v>82</v>
      </c>
      <c r="N82" s="27"/>
      <c r="O82" s="28"/>
      <c r="P82" s="145">
        <f>+P83+P85+P87+P89+P91+P93</f>
        <v>0</v>
      </c>
      <c r="Q82" s="145">
        <f>+Q83+Q85+Q87+Q89+Q91+Q93</f>
        <v>0</v>
      </c>
      <c r="R82" s="145"/>
    </row>
    <row r="83" spans="1:18" ht="116.25" customHeight="1" x14ac:dyDescent="0.25">
      <c r="A83" s="1" t="str">
        <f t="shared" si="6"/>
        <v>01020201</v>
      </c>
      <c r="B83" s="177">
        <f t="shared" si="7"/>
        <v>8</v>
      </c>
      <c r="C83" s="163" t="s">
        <v>18</v>
      </c>
      <c r="D83" s="46" t="s">
        <v>31</v>
      </c>
      <c r="E83" s="46" t="s">
        <v>31</v>
      </c>
      <c r="F83" s="46" t="s">
        <v>18</v>
      </c>
      <c r="G83" s="47" t="s">
        <v>63</v>
      </c>
      <c r="H83" s="48" t="s">
        <v>63</v>
      </c>
      <c r="I83" s="49"/>
      <c r="J83" s="50"/>
      <c r="K83" s="48"/>
      <c r="L83" s="34" t="s">
        <v>83</v>
      </c>
      <c r="M83" s="35" t="s">
        <v>84</v>
      </c>
      <c r="N83" s="35"/>
      <c r="O83" s="36"/>
      <c r="P83" s="146">
        <f>+P84</f>
        <v>0</v>
      </c>
      <c r="Q83" s="146">
        <f>+Q84</f>
        <v>0</v>
      </c>
      <c r="R83" s="146"/>
    </row>
    <row r="84" spans="1:18" ht="59.25" customHeight="1" x14ac:dyDescent="0.25">
      <c r="A84" s="1" t="str">
        <f t="shared" si="6"/>
        <v>0102020101</v>
      </c>
      <c r="B84" s="177">
        <f t="shared" si="7"/>
        <v>10</v>
      </c>
      <c r="C84" s="161" t="s">
        <v>18</v>
      </c>
      <c r="D84" s="37" t="s">
        <v>31</v>
      </c>
      <c r="E84" s="37" t="s">
        <v>31</v>
      </c>
      <c r="F84" s="37" t="s">
        <v>18</v>
      </c>
      <c r="G84" s="47" t="s">
        <v>18</v>
      </c>
      <c r="H84" s="39"/>
      <c r="I84" s="40"/>
      <c r="J84" s="41"/>
      <c r="K84" s="42"/>
      <c r="L84" s="43" t="s">
        <v>83</v>
      </c>
      <c r="M84" s="44"/>
      <c r="N84" s="44"/>
      <c r="O84" s="43"/>
      <c r="P84" s="147"/>
      <c r="Q84" s="147"/>
      <c r="R84" s="147"/>
    </row>
    <row r="85" spans="1:18" ht="105.75" customHeight="1" x14ac:dyDescent="0.25">
      <c r="A85" s="1" t="str">
        <f t="shared" si="6"/>
        <v>01020202</v>
      </c>
      <c r="B85" s="177">
        <f t="shared" si="7"/>
        <v>8</v>
      </c>
      <c r="C85" s="163" t="s">
        <v>18</v>
      </c>
      <c r="D85" s="46" t="s">
        <v>31</v>
      </c>
      <c r="E85" s="46" t="s">
        <v>31</v>
      </c>
      <c r="F85" s="46" t="s">
        <v>31</v>
      </c>
      <c r="G85" s="47" t="s">
        <v>63</v>
      </c>
      <c r="H85" s="48" t="s">
        <v>63</v>
      </c>
      <c r="I85" s="49"/>
      <c r="J85" s="50"/>
      <c r="K85" s="48"/>
      <c r="L85" s="34" t="s">
        <v>85</v>
      </c>
      <c r="M85" s="35" t="s">
        <v>86</v>
      </c>
      <c r="N85" s="35"/>
      <c r="O85" s="36"/>
      <c r="P85" s="146">
        <f>+P86</f>
        <v>0</v>
      </c>
      <c r="Q85" s="146">
        <f>+Q86</f>
        <v>0</v>
      </c>
      <c r="R85" s="146"/>
    </row>
    <row r="86" spans="1:18" ht="52.5" customHeight="1" x14ac:dyDescent="0.25">
      <c r="A86" s="1" t="str">
        <f t="shared" si="6"/>
        <v>0102020201</v>
      </c>
      <c r="B86" s="177">
        <f t="shared" si="7"/>
        <v>10</v>
      </c>
      <c r="C86" s="161" t="s">
        <v>18</v>
      </c>
      <c r="D86" s="37" t="s">
        <v>31</v>
      </c>
      <c r="E86" s="37" t="s">
        <v>31</v>
      </c>
      <c r="F86" s="37" t="s">
        <v>31</v>
      </c>
      <c r="G86" s="47" t="s">
        <v>18</v>
      </c>
      <c r="H86" s="39"/>
      <c r="I86" s="40"/>
      <c r="J86" s="41"/>
      <c r="K86" s="42"/>
      <c r="L86" s="43" t="s">
        <v>85</v>
      </c>
      <c r="M86" s="44"/>
      <c r="N86" s="44"/>
      <c r="O86" s="43"/>
      <c r="P86" s="147"/>
      <c r="Q86" s="147"/>
      <c r="R86" s="147"/>
    </row>
    <row r="87" spans="1:18" ht="121.5" customHeight="1" x14ac:dyDescent="0.25">
      <c r="A87" s="1" t="str">
        <f t="shared" si="6"/>
        <v>01020203</v>
      </c>
      <c r="B87" s="177">
        <f t="shared" si="7"/>
        <v>8</v>
      </c>
      <c r="C87" s="163" t="s">
        <v>18</v>
      </c>
      <c r="D87" s="46" t="s">
        <v>31</v>
      </c>
      <c r="E87" s="46" t="s">
        <v>31</v>
      </c>
      <c r="F87" s="46" t="s">
        <v>35</v>
      </c>
      <c r="G87" s="47" t="s">
        <v>63</v>
      </c>
      <c r="H87" s="48" t="s">
        <v>63</v>
      </c>
      <c r="I87" s="49"/>
      <c r="J87" s="50"/>
      <c r="K87" s="48"/>
      <c r="L87" s="34" t="s">
        <v>87</v>
      </c>
      <c r="M87" s="35" t="s">
        <v>88</v>
      </c>
      <c r="N87" s="35"/>
      <c r="O87" s="36"/>
      <c r="P87" s="146">
        <f>+P88</f>
        <v>0</v>
      </c>
      <c r="Q87" s="146">
        <f>+Q88</f>
        <v>0</v>
      </c>
      <c r="R87" s="146"/>
    </row>
    <row r="88" spans="1:18" ht="65.25" customHeight="1" x14ac:dyDescent="0.25">
      <c r="A88" s="1" t="str">
        <f t="shared" si="6"/>
        <v>0102020301</v>
      </c>
      <c r="B88" s="177">
        <f t="shared" si="7"/>
        <v>10</v>
      </c>
      <c r="C88" s="161" t="s">
        <v>18</v>
      </c>
      <c r="D88" s="37" t="s">
        <v>31</v>
      </c>
      <c r="E88" s="37" t="s">
        <v>31</v>
      </c>
      <c r="F88" s="37" t="s">
        <v>35</v>
      </c>
      <c r="G88" s="47" t="s">
        <v>18</v>
      </c>
      <c r="H88" s="39"/>
      <c r="I88" s="40"/>
      <c r="J88" s="41"/>
      <c r="K88" s="42"/>
      <c r="L88" s="43" t="s">
        <v>87</v>
      </c>
      <c r="M88" s="44"/>
      <c r="N88" s="44"/>
      <c r="O88" s="43"/>
      <c r="P88" s="147"/>
      <c r="Q88" s="147"/>
      <c r="R88" s="147"/>
    </row>
    <row r="89" spans="1:18" ht="153" customHeight="1" x14ac:dyDescent="0.25">
      <c r="A89" s="1" t="str">
        <f t="shared" si="6"/>
        <v>01020204</v>
      </c>
      <c r="B89" s="177">
        <f t="shared" si="7"/>
        <v>8</v>
      </c>
      <c r="C89" s="163" t="s">
        <v>18</v>
      </c>
      <c r="D89" s="46" t="s">
        <v>31</v>
      </c>
      <c r="E89" s="46" t="s">
        <v>31</v>
      </c>
      <c r="F89" s="46" t="s">
        <v>38</v>
      </c>
      <c r="G89" s="47" t="s">
        <v>63</v>
      </c>
      <c r="H89" s="48" t="s">
        <v>63</v>
      </c>
      <c r="I89" s="49"/>
      <c r="J89" s="50"/>
      <c r="K89" s="48"/>
      <c r="L89" s="34" t="s">
        <v>89</v>
      </c>
      <c r="M89" s="35" t="s">
        <v>90</v>
      </c>
      <c r="N89" s="35"/>
      <c r="O89" s="36"/>
      <c r="P89" s="146">
        <f>+P90</f>
        <v>0</v>
      </c>
      <c r="Q89" s="146">
        <f>+Q90</f>
        <v>0</v>
      </c>
      <c r="R89" s="146"/>
    </row>
    <row r="90" spans="1:18" ht="81.75" customHeight="1" x14ac:dyDescent="0.25">
      <c r="A90" s="1" t="str">
        <f t="shared" si="6"/>
        <v>0102020401</v>
      </c>
      <c r="B90" s="177">
        <f t="shared" si="7"/>
        <v>10</v>
      </c>
      <c r="C90" s="161" t="s">
        <v>18</v>
      </c>
      <c r="D90" s="37" t="s">
        <v>31</v>
      </c>
      <c r="E90" s="37" t="s">
        <v>31</v>
      </c>
      <c r="F90" s="37" t="s">
        <v>38</v>
      </c>
      <c r="G90" s="47" t="s">
        <v>18</v>
      </c>
      <c r="H90" s="39"/>
      <c r="I90" s="40"/>
      <c r="J90" s="41"/>
      <c r="K90" s="42"/>
      <c r="L90" s="43" t="s">
        <v>89</v>
      </c>
      <c r="M90" s="44"/>
      <c r="N90" s="44" t="s">
        <v>91</v>
      </c>
      <c r="O90" s="43"/>
      <c r="P90" s="147"/>
      <c r="Q90" s="147"/>
      <c r="R90" s="147"/>
    </row>
    <row r="91" spans="1:18" ht="153" customHeight="1" x14ac:dyDescent="0.25">
      <c r="A91" s="1" t="str">
        <f t="shared" ref="A91" si="8">CONCATENATE(C91,D91,E91,F91,G91,H91,I91,J91,K91)</f>
        <v>01020205</v>
      </c>
      <c r="B91" s="177">
        <f t="shared" ref="B91" si="9">LEN(A91)</f>
        <v>8</v>
      </c>
      <c r="C91" s="163" t="s">
        <v>18</v>
      </c>
      <c r="D91" s="46" t="s">
        <v>31</v>
      </c>
      <c r="E91" s="46" t="s">
        <v>31</v>
      </c>
      <c r="F91" s="46" t="s">
        <v>41</v>
      </c>
      <c r="G91" s="47"/>
      <c r="H91" s="48" t="s">
        <v>63</v>
      </c>
      <c r="I91" s="49"/>
      <c r="J91" s="50"/>
      <c r="K91" s="48"/>
      <c r="L91" s="34" t="s">
        <v>92</v>
      </c>
      <c r="M91" s="35" t="s">
        <v>135</v>
      </c>
      <c r="N91" s="35"/>
      <c r="O91" s="36"/>
      <c r="P91" s="146">
        <f>+P92</f>
        <v>0</v>
      </c>
      <c r="Q91" s="146">
        <f>+Q92</f>
        <v>0</v>
      </c>
      <c r="R91" s="146"/>
    </row>
    <row r="92" spans="1:18" ht="105" customHeight="1" x14ac:dyDescent="0.25">
      <c r="A92" s="1" t="str">
        <f t="shared" si="6"/>
        <v>0102020501</v>
      </c>
      <c r="B92" s="177">
        <f t="shared" si="7"/>
        <v>10</v>
      </c>
      <c r="C92" s="161" t="s">
        <v>18</v>
      </c>
      <c r="D92" s="37" t="s">
        <v>31</v>
      </c>
      <c r="E92" s="37" t="s">
        <v>31</v>
      </c>
      <c r="F92" s="37" t="s">
        <v>41</v>
      </c>
      <c r="G92" s="47" t="s">
        <v>18</v>
      </c>
      <c r="H92" s="39" t="s">
        <v>63</v>
      </c>
      <c r="I92" s="40"/>
      <c r="J92" s="41"/>
      <c r="K92" s="42"/>
      <c r="L92" s="43" t="s">
        <v>92</v>
      </c>
      <c r="M92" s="44" t="s">
        <v>135</v>
      </c>
      <c r="N92" s="44"/>
      <c r="O92" s="43"/>
      <c r="P92" s="147"/>
      <c r="Q92" s="147"/>
      <c r="R92" s="147"/>
    </row>
    <row r="93" spans="1:18" ht="153" customHeight="1" x14ac:dyDescent="0.25">
      <c r="A93" s="1" t="str">
        <f t="shared" ref="A93" si="10">CONCATENATE(C93,D93,E93,F93,G93,H93,I93,J93,K93)</f>
        <v>01020206</v>
      </c>
      <c r="B93" s="177">
        <f t="shared" ref="B93" si="11">LEN(A93)</f>
        <v>8</v>
      </c>
      <c r="C93" s="163" t="s">
        <v>18</v>
      </c>
      <c r="D93" s="46" t="s">
        <v>31</v>
      </c>
      <c r="E93" s="46" t="s">
        <v>31</v>
      </c>
      <c r="F93" s="46" t="s">
        <v>44</v>
      </c>
      <c r="G93" s="47"/>
      <c r="H93" s="48" t="s">
        <v>63</v>
      </c>
      <c r="I93" s="49"/>
      <c r="J93" s="50"/>
      <c r="K93" s="48"/>
      <c r="L93" s="34" t="s">
        <v>93</v>
      </c>
      <c r="M93" s="35" t="s">
        <v>136</v>
      </c>
      <c r="N93" s="35"/>
      <c r="O93" s="36"/>
      <c r="P93" s="146">
        <f>+P94</f>
        <v>0</v>
      </c>
      <c r="Q93" s="146">
        <f>+Q94</f>
        <v>0</v>
      </c>
      <c r="R93" s="146"/>
    </row>
    <row r="94" spans="1:18" ht="112.5" customHeight="1" x14ac:dyDescent="0.25">
      <c r="A94" s="1" t="str">
        <f t="shared" si="6"/>
        <v>0102020601</v>
      </c>
      <c r="B94" s="177">
        <f t="shared" si="7"/>
        <v>10</v>
      </c>
      <c r="C94" s="161" t="s">
        <v>18</v>
      </c>
      <c r="D94" s="37" t="s">
        <v>31</v>
      </c>
      <c r="E94" s="37" t="s">
        <v>31</v>
      </c>
      <c r="F94" s="37" t="s">
        <v>44</v>
      </c>
      <c r="G94" s="47" t="s">
        <v>18</v>
      </c>
      <c r="H94" s="39" t="s">
        <v>63</v>
      </c>
      <c r="I94" s="40"/>
      <c r="J94" s="41"/>
      <c r="K94" s="42"/>
      <c r="L94" s="43" t="s">
        <v>93</v>
      </c>
      <c r="M94" s="44" t="s">
        <v>136</v>
      </c>
      <c r="N94" s="44"/>
      <c r="O94" s="43"/>
      <c r="P94" s="147"/>
      <c r="Q94" s="147"/>
      <c r="R94" s="147"/>
    </row>
    <row r="95" spans="1:18" ht="92.25" customHeight="1" x14ac:dyDescent="0.25">
      <c r="A95" s="1" t="str">
        <f t="shared" si="6"/>
        <v>010203</v>
      </c>
      <c r="B95" s="177">
        <f t="shared" si="7"/>
        <v>6</v>
      </c>
      <c r="C95" s="159" t="s">
        <v>18</v>
      </c>
      <c r="D95" s="21" t="s">
        <v>31</v>
      </c>
      <c r="E95" s="21" t="s">
        <v>35</v>
      </c>
      <c r="F95" s="23"/>
      <c r="G95" s="15" t="s">
        <v>63</v>
      </c>
      <c r="H95" s="24" t="s">
        <v>63</v>
      </c>
      <c r="I95" s="25"/>
      <c r="J95" s="23"/>
      <c r="K95" s="24"/>
      <c r="L95" s="26" t="s">
        <v>94</v>
      </c>
      <c r="M95" s="27" t="s">
        <v>137</v>
      </c>
      <c r="N95" s="27"/>
      <c r="O95" s="28"/>
      <c r="P95" s="145">
        <f>+P96</f>
        <v>0</v>
      </c>
      <c r="Q95" s="145">
        <f>+Q96</f>
        <v>0</v>
      </c>
      <c r="R95" s="145"/>
    </row>
    <row r="96" spans="1:18" ht="87" customHeight="1" x14ac:dyDescent="0.25">
      <c r="A96" s="1" t="str">
        <f t="shared" si="6"/>
        <v>01020301</v>
      </c>
      <c r="B96" s="177">
        <f t="shared" si="7"/>
        <v>8</v>
      </c>
      <c r="C96" s="163" t="s">
        <v>18</v>
      </c>
      <c r="D96" s="46" t="s">
        <v>31</v>
      </c>
      <c r="E96" s="46" t="s">
        <v>35</v>
      </c>
      <c r="F96" s="46" t="s">
        <v>18</v>
      </c>
      <c r="G96" s="47" t="s">
        <v>63</v>
      </c>
      <c r="H96" s="48" t="s">
        <v>63</v>
      </c>
      <c r="I96" s="49"/>
      <c r="J96" s="50"/>
      <c r="K96" s="48"/>
      <c r="L96" s="34" t="s">
        <v>96</v>
      </c>
      <c r="M96" s="35" t="s">
        <v>97</v>
      </c>
      <c r="N96" s="35"/>
      <c r="O96" s="36"/>
      <c r="P96" s="146">
        <f>+SUM(P97:P111)</f>
        <v>0</v>
      </c>
      <c r="Q96" s="146">
        <f>+SUM(Q97:Q111)</f>
        <v>0</v>
      </c>
      <c r="R96" s="146"/>
    </row>
    <row r="97" spans="1:18" ht="204" customHeight="1" x14ac:dyDescent="0.25">
      <c r="A97" s="1" t="str">
        <f t="shared" si="6"/>
        <v>0102030101</v>
      </c>
      <c r="B97" s="177">
        <f t="shared" si="7"/>
        <v>10</v>
      </c>
      <c r="C97" s="162" t="s">
        <v>18</v>
      </c>
      <c r="D97" s="42" t="s">
        <v>31</v>
      </c>
      <c r="E97" s="42" t="s">
        <v>35</v>
      </c>
      <c r="F97" s="37" t="s">
        <v>18</v>
      </c>
      <c r="G97" s="47" t="s">
        <v>18</v>
      </c>
      <c r="H97" s="39" t="s">
        <v>63</v>
      </c>
      <c r="I97" s="40"/>
      <c r="J97" s="41"/>
      <c r="K97" s="42"/>
      <c r="L97" s="43" t="s">
        <v>98</v>
      </c>
      <c r="M97" s="44" t="s">
        <v>99</v>
      </c>
      <c r="N97" s="44" t="s">
        <v>100</v>
      </c>
      <c r="O97" s="43"/>
      <c r="P97" s="147"/>
      <c r="Q97" s="147"/>
      <c r="R97" s="147"/>
    </row>
    <row r="98" spans="1:18" ht="243" customHeight="1" x14ac:dyDescent="0.25">
      <c r="A98" s="1" t="str">
        <f t="shared" si="6"/>
        <v>0102030102</v>
      </c>
      <c r="B98" s="177">
        <f t="shared" si="7"/>
        <v>10</v>
      </c>
      <c r="C98" s="164" t="s">
        <v>18</v>
      </c>
      <c r="D98" s="39" t="s">
        <v>31</v>
      </c>
      <c r="E98" s="39" t="s">
        <v>35</v>
      </c>
      <c r="F98" s="58" t="s">
        <v>18</v>
      </c>
      <c r="G98" s="47" t="s">
        <v>31</v>
      </c>
      <c r="H98" s="39" t="s">
        <v>63</v>
      </c>
      <c r="I98" s="40"/>
      <c r="J98" s="45"/>
      <c r="K98" s="39"/>
      <c r="L98" s="43" t="s">
        <v>101</v>
      </c>
      <c r="M98" s="44" t="s">
        <v>102</v>
      </c>
      <c r="N98" s="44"/>
      <c r="O98" s="43"/>
      <c r="P98" s="147"/>
      <c r="Q98" s="147"/>
      <c r="R98" s="147"/>
    </row>
    <row r="99" spans="1:18" ht="151.5" customHeight="1" x14ac:dyDescent="0.25">
      <c r="A99" s="1" t="str">
        <f t="shared" si="6"/>
        <v>0102030103</v>
      </c>
      <c r="B99" s="177">
        <f t="shared" si="7"/>
        <v>10</v>
      </c>
      <c r="C99" s="164" t="s">
        <v>18</v>
      </c>
      <c r="D99" s="39" t="s">
        <v>31</v>
      </c>
      <c r="E99" s="39" t="s">
        <v>35</v>
      </c>
      <c r="F99" s="58" t="s">
        <v>18</v>
      </c>
      <c r="G99" s="47" t="s">
        <v>35</v>
      </c>
      <c r="H99" s="39" t="s">
        <v>63</v>
      </c>
      <c r="I99" s="40"/>
      <c r="J99" s="45"/>
      <c r="K99" s="39"/>
      <c r="L99" s="43" t="s">
        <v>103</v>
      </c>
      <c r="M99" s="44" t="s">
        <v>104</v>
      </c>
      <c r="N99" s="44"/>
      <c r="O99" s="43"/>
      <c r="P99" s="147"/>
      <c r="Q99" s="147"/>
      <c r="R99" s="147"/>
    </row>
    <row r="100" spans="1:18" ht="117.75" customHeight="1" x14ac:dyDescent="0.25">
      <c r="A100" s="1" t="str">
        <f t="shared" si="6"/>
        <v>0102030104</v>
      </c>
      <c r="B100" s="177">
        <f t="shared" si="7"/>
        <v>10</v>
      </c>
      <c r="C100" s="165" t="s">
        <v>18</v>
      </c>
      <c r="D100" s="58" t="s">
        <v>31</v>
      </c>
      <c r="E100" s="58" t="s">
        <v>35</v>
      </c>
      <c r="F100" s="58" t="s">
        <v>18</v>
      </c>
      <c r="G100" s="47" t="s">
        <v>38</v>
      </c>
      <c r="H100" s="39"/>
      <c r="I100" s="40"/>
      <c r="J100" s="41"/>
      <c r="K100" s="42"/>
      <c r="L100" s="43" t="s">
        <v>105</v>
      </c>
      <c r="M100" s="44" t="s">
        <v>106</v>
      </c>
      <c r="N100" s="44" t="s">
        <v>107</v>
      </c>
      <c r="O100" s="43"/>
      <c r="P100" s="147"/>
      <c r="Q100" s="147"/>
      <c r="R100" s="147"/>
    </row>
    <row r="101" spans="1:18" ht="124.5" customHeight="1" x14ac:dyDescent="0.25">
      <c r="A101" s="1" t="str">
        <f t="shared" si="6"/>
        <v>0102030201</v>
      </c>
      <c r="B101" s="177">
        <f t="shared" si="7"/>
        <v>10</v>
      </c>
      <c r="C101" s="156" t="s">
        <v>18</v>
      </c>
      <c r="D101" s="52" t="s">
        <v>31</v>
      </c>
      <c r="E101" s="52" t="s">
        <v>35</v>
      </c>
      <c r="F101" s="52" t="s">
        <v>31</v>
      </c>
      <c r="G101" s="47" t="s">
        <v>18</v>
      </c>
      <c r="H101" s="39" t="s">
        <v>63</v>
      </c>
      <c r="I101" s="40"/>
      <c r="J101" s="45"/>
      <c r="K101" s="39"/>
      <c r="L101" s="90" t="s">
        <v>108</v>
      </c>
      <c r="M101" s="54" t="s">
        <v>109</v>
      </c>
      <c r="N101" s="54" t="s">
        <v>138</v>
      </c>
      <c r="O101" s="53"/>
      <c r="P101" s="147"/>
      <c r="Q101" s="147"/>
      <c r="R101" s="147"/>
    </row>
    <row r="102" spans="1:18" ht="204" customHeight="1" x14ac:dyDescent="0.25">
      <c r="A102" s="1" t="str">
        <f t="shared" si="6"/>
        <v>0102030301</v>
      </c>
      <c r="B102" s="177">
        <f t="shared" si="7"/>
        <v>10</v>
      </c>
      <c r="C102" s="156" t="s">
        <v>18</v>
      </c>
      <c r="D102" s="52" t="s">
        <v>31</v>
      </c>
      <c r="E102" s="52" t="s">
        <v>35</v>
      </c>
      <c r="F102" s="52" t="s">
        <v>35</v>
      </c>
      <c r="G102" s="47" t="s">
        <v>18</v>
      </c>
      <c r="H102" s="39" t="s">
        <v>63</v>
      </c>
      <c r="I102" s="40"/>
      <c r="J102" s="45"/>
      <c r="K102" s="39"/>
      <c r="L102" s="90" t="s">
        <v>111</v>
      </c>
      <c r="M102" s="54" t="s">
        <v>112</v>
      </c>
      <c r="N102" s="54" t="s">
        <v>113</v>
      </c>
      <c r="O102" s="53"/>
      <c r="P102" s="147"/>
      <c r="Q102" s="147"/>
      <c r="R102" s="147"/>
    </row>
    <row r="103" spans="1:18" ht="85.5" customHeight="1" x14ac:dyDescent="0.25">
      <c r="A103" s="1" t="str">
        <f t="shared" si="6"/>
        <v>0102030401</v>
      </c>
      <c r="B103" s="177">
        <f t="shared" si="7"/>
        <v>10</v>
      </c>
      <c r="C103" s="156" t="s">
        <v>18</v>
      </c>
      <c r="D103" s="52" t="s">
        <v>31</v>
      </c>
      <c r="E103" s="52" t="s">
        <v>35</v>
      </c>
      <c r="F103" s="52" t="s">
        <v>38</v>
      </c>
      <c r="G103" s="47" t="s">
        <v>18</v>
      </c>
      <c r="H103" s="39" t="s">
        <v>63</v>
      </c>
      <c r="I103" s="40"/>
      <c r="J103" s="45"/>
      <c r="K103" s="39"/>
      <c r="L103" s="90" t="s">
        <v>76</v>
      </c>
      <c r="M103" s="54" t="s">
        <v>77</v>
      </c>
      <c r="N103" s="54" t="s">
        <v>78</v>
      </c>
      <c r="O103" s="53"/>
      <c r="P103" s="147"/>
      <c r="Q103" s="147"/>
      <c r="R103" s="147"/>
    </row>
    <row r="104" spans="1:18" ht="85.5" customHeight="1" x14ac:dyDescent="0.25">
      <c r="A104" s="1" t="str">
        <f t="shared" si="6"/>
        <v>0102030501</v>
      </c>
      <c r="B104" s="177">
        <f t="shared" si="7"/>
        <v>10</v>
      </c>
      <c r="C104" s="156" t="s">
        <v>18</v>
      </c>
      <c r="D104" s="52" t="s">
        <v>31</v>
      </c>
      <c r="E104" s="52" t="s">
        <v>35</v>
      </c>
      <c r="F104" s="52" t="s">
        <v>41</v>
      </c>
      <c r="G104" s="47" t="s">
        <v>18</v>
      </c>
      <c r="H104" s="39" t="s">
        <v>63</v>
      </c>
      <c r="I104" s="40"/>
      <c r="J104" s="45"/>
      <c r="K104" s="39"/>
      <c r="L104" s="90" t="s">
        <v>70</v>
      </c>
      <c r="M104" s="54" t="s">
        <v>114</v>
      </c>
      <c r="N104" s="54" t="s">
        <v>115</v>
      </c>
      <c r="O104" s="53"/>
      <c r="P104" s="147"/>
      <c r="Q104" s="147"/>
      <c r="R104" s="147"/>
    </row>
    <row r="105" spans="1:18" ht="121.5" customHeight="1" x14ac:dyDescent="0.25">
      <c r="A105" s="1" t="str">
        <f t="shared" si="6"/>
        <v>0102030601</v>
      </c>
      <c r="B105" s="177">
        <f t="shared" si="7"/>
        <v>10</v>
      </c>
      <c r="C105" s="165" t="s">
        <v>18</v>
      </c>
      <c r="D105" s="58" t="s">
        <v>31</v>
      </c>
      <c r="E105" s="58" t="s">
        <v>35</v>
      </c>
      <c r="F105" s="58" t="s">
        <v>44</v>
      </c>
      <c r="G105" s="47" t="s">
        <v>18</v>
      </c>
      <c r="H105" s="39"/>
      <c r="I105" s="40"/>
      <c r="J105" s="45"/>
      <c r="K105" s="39"/>
      <c r="L105" s="43" t="s">
        <v>116</v>
      </c>
      <c r="M105" s="44" t="s">
        <v>117</v>
      </c>
      <c r="N105" s="44" t="s">
        <v>118</v>
      </c>
      <c r="O105" s="43"/>
      <c r="P105" s="147"/>
      <c r="Q105" s="147"/>
      <c r="R105" s="147"/>
    </row>
    <row r="106" spans="1:18" ht="125.25" customHeight="1" x14ac:dyDescent="0.25">
      <c r="A106" s="1" t="str">
        <f t="shared" si="6"/>
        <v>0102030701</v>
      </c>
      <c r="B106" s="177">
        <f t="shared" si="7"/>
        <v>10</v>
      </c>
      <c r="C106" s="165" t="s">
        <v>18</v>
      </c>
      <c r="D106" s="58" t="s">
        <v>31</v>
      </c>
      <c r="E106" s="58" t="s">
        <v>35</v>
      </c>
      <c r="F106" s="58" t="s">
        <v>47</v>
      </c>
      <c r="G106" s="47" t="s">
        <v>18</v>
      </c>
      <c r="H106" s="39"/>
      <c r="I106" s="40"/>
      <c r="J106" s="45"/>
      <c r="K106" s="39"/>
      <c r="L106" s="43" t="s">
        <v>119</v>
      </c>
      <c r="M106" s="44" t="s">
        <v>120</v>
      </c>
      <c r="N106" s="44" t="s">
        <v>121</v>
      </c>
      <c r="O106" s="43"/>
      <c r="P106" s="147"/>
      <c r="Q106" s="147"/>
      <c r="R106" s="147"/>
    </row>
    <row r="107" spans="1:18" ht="108.75" customHeight="1" x14ac:dyDescent="0.25">
      <c r="A107" s="1" t="str">
        <f t="shared" si="6"/>
        <v>0102030801</v>
      </c>
      <c r="B107" s="177">
        <f t="shared" si="7"/>
        <v>10</v>
      </c>
      <c r="C107" s="165" t="s">
        <v>18</v>
      </c>
      <c r="D107" s="58" t="s">
        <v>31</v>
      </c>
      <c r="E107" s="58" t="s">
        <v>35</v>
      </c>
      <c r="F107" s="58" t="s">
        <v>50</v>
      </c>
      <c r="G107" s="47" t="s">
        <v>18</v>
      </c>
      <c r="H107" s="39"/>
      <c r="I107" s="40"/>
      <c r="J107" s="45"/>
      <c r="K107" s="39"/>
      <c r="L107" s="43" t="s">
        <v>122</v>
      </c>
      <c r="M107" s="44" t="s">
        <v>123</v>
      </c>
      <c r="N107" s="44" t="s">
        <v>124</v>
      </c>
      <c r="O107" s="43"/>
      <c r="P107" s="147"/>
      <c r="Q107" s="147"/>
      <c r="R107" s="147"/>
    </row>
    <row r="108" spans="1:18" ht="112.5" customHeight="1" x14ac:dyDescent="0.25">
      <c r="A108" s="1" t="str">
        <f t="shared" si="6"/>
        <v>0102030901</v>
      </c>
      <c r="B108" s="177">
        <f t="shared" si="7"/>
        <v>10</v>
      </c>
      <c r="C108" s="165" t="s">
        <v>18</v>
      </c>
      <c r="D108" s="58" t="s">
        <v>31</v>
      </c>
      <c r="E108" s="58" t="s">
        <v>35</v>
      </c>
      <c r="F108" s="58" t="s">
        <v>53</v>
      </c>
      <c r="G108" s="47" t="s">
        <v>18</v>
      </c>
      <c r="H108" s="39"/>
      <c r="I108" s="40"/>
      <c r="J108" s="45"/>
      <c r="K108" s="39"/>
      <c r="L108" s="43" t="s">
        <v>125</v>
      </c>
      <c r="M108" s="44" t="s">
        <v>126</v>
      </c>
      <c r="N108" s="44" t="s">
        <v>127</v>
      </c>
      <c r="O108" s="43"/>
      <c r="P108" s="147"/>
      <c r="Q108" s="147"/>
      <c r="R108" s="147"/>
    </row>
    <row r="109" spans="1:18" ht="106.5" customHeight="1" x14ac:dyDescent="0.25">
      <c r="A109" s="1" t="str">
        <f t="shared" si="6"/>
        <v>0102031001</v>
      </c>
      <c r="B109" s="177">
        <f t="shared" si="7"/>
        <v>10</v>
      </c>
      <c r="C109" s="165" t="s">
        <v>18</v>
      </c>
      <c r="D109" s="58" t="s">
        <v>31</v>
      </c>
      <c r="E109" s="58" t="s">
        <v>35</v>
      </c>
      <c r="F109" s="58" t="s">
        <v>56</v>
      </c>
      <c r="G109" s="47" t="s">
        <v>18</v>
      </c>
      <c r="H109" s="39"/>
      <c r="I109" s="40"/>
      <c r="J109" s="41"/>
      <c r="K109" s="42"/>
      <c r="L109" s="43" t="s">
        <v>128</v>
      </c>
      <c r="M109" s="44" t="s">
        <v>129</v>
      </c>
      <c r="N109" s="44" t="s">
        <v>130</v>
      </c>
      <c r="O109" s="43"/>
      <c r="P109" s="147"/>
      <c r="Q109" s="147"/>
      <c r="R109" s="147"/>
    </row>
    <row r="110" spans="1:18" ht="104.25" customHeight="1" x14ac:dyDescent="0.25">
      <c r="A110" s="1" t="str">
        <f t="shared" si="6"/>
        <v>0102031101</v>
      </c>
      <c r="B110" s="177">
        <f t="shared" si="7"/>
        <v>10</v>
      </c>
      <c r="C110" s="165" t="s">
        <v>18</v>
      </c>
      <c r="D110" s="58" t="s">
        <v>31</v>
      </c>
      <c r="E110" s="58" t="s">
        <v>35</v>
      </c>
      <c r="F110" s="58" t="s">
        <v>59</v>
      </c>
      <c r="G110" s="47" t="s">
        <v>18</v>
      </c>
      <c r="H110" s="39"/>
      <c r="I110" s="40"/>
      <c r="J110" s="41"/>
      <c r="K110" s="42"/>
      <c r="L110" s="43" t="s">
        <v>131</v>
      </c>
      <c r="M110" s="44" t="s">
        <v>132</v>
      </c>
      <c r="N110" s="44" t="s">
        <v>133</v>
      </c>
      <c r="O110" s="43"/>
      <c r="P110" s="147"/>
      <c r="Q110" s="147"/>
      <c r="R110" s="147"/>
    </row>
    <row r="111" spans="1:18" ht="104.25" customHeight="1" x14ac:dyDescent="0.25">
      <c r="A111" s="1" t="str">
        <f t="shared" si="6"/>
        <v>0102031201</v>
      </c>
      <c r="B111" s="177">
        <f t="shared" si="7"/>
        <v>10</v>
      </c>
      <c r="C111" s="55" t="s">
        <v>18</v>
      </c>
      <c r="D111" s="55" t="s">
        <v>31</v>
      </c>
      <c r="E111" s="55" t="s">
        <v>35</v>
      </c>
      <c r="F111" s="56" t="s">
        <v>182</v>
      </c>
      <c r="G111" s="57" t="s">
        <v>18</v>
      </c>
      <c r="H111" s="39"/>
      <c r="I111" s="40"/>
      <c r="J111" s="41"/>
      <c r="K111" s="42"/>
      <c r="L111" s="133" t="s">
        <v>1082</v>
      </c>
      <c r="M111" s="44" t="s">
        <v>1083</v>
      </c>
      <c r="N111" s="44" t="s">
        <v>1070</v>
      </c>
      <c r="O111" s="43"/>
      <c r="P111" s="147"/>
      <c r="Q111" s="147"/>
      <c r="R111" s="147"/>
    </row>
    <row r="112" spans="1:18" ht="119.25" customHeight="1" x14ac:dyDescent="0.25">
      <c r="A112" s="1" t="str">
        <f t="shared" si="6"/>
        <v>02</v>
      </c>
      <c r="B112" s="177">
        <f t="shared" si="7"/>
        <v>2</v>
      </c>
      <c r="C112" s="166" t="s">
        <v>31</v>
      </c>
      <c r="D112" s="63" t="s">
        <v>63</v>
      </c>
      <c r="E112" s="63" t="s">
        <v>63</v>
      </c>
      <c r="F112" s="64" t="s">
        <v>63</v>
      </c>
      <c r="G112" s="15" t="s">
        <v>63</v>
      </c>
      <c r="H112" s="65" t="s">
        <v>63</v>
      </c>
      <c r="I112" s="66"/>
      <c r="J112" s="64"/>
      <c r="K112" s="65"/>
      <c r="L112" s="67" t="s">
        <v>139</v>
      </c>
      <c r="M112" s="11" t="s">
        <v>140</v>
      </c>
      <c r="N112" s="11"/>
      <c r="O112" s="12"/>
      <c r="P112" s="143">
        <f>+P113+P261</f>
        <v>0</v>
      </c>
      <c r="Q112" s="143">
        <f>+Q113+Q261</f>
        <v>0</v>
      </c>
      <c r="R112" s="143"/>
    </row>
    <row r="113" spans="1:18" ht="129.75" customHeight="1" x14ac:dyDescent="0.25">
      <c r="A113" s="1" t="str">
        <f t="shared" si="6"/>
        <v>0201</v>
      </c>
      <c r="B113" s="177">
        <f t="shared" si="7"/>
        <v>4</v>
      </c>
      <c r="C113" s="158" t="s">
        <v>31</v>
      </c>
      <c r="D113" s="13" t="s">
        <v>18</v>
      </c>
      <c r="E113" s="13" t="s">
        <v>63</v>
      </c>
      <c r="F113" s="14" t="s">
        <v>63</v>
      </c>
      <c r="G113" s="15" t="s">
        <v>63</v>
      </c>
      <c r="H113" s="16" t="s">
        <v>63</v>
      </c>
      <c r="I113" s="17"/>
      <c r="J113" s="14"/>
      <c r="K113" s="16"/>
      <c r="L113" s="18" t="s">
        <v>141</v>
      </c>
      <c r="M113" s="19" t="s">
        <v>142</v>
      </c>
      <c r="N113" s="19"/>
      <c r="O113" s="20"/>
      <c r="P113" s="144">
        <f>+P114+P253+P256</f>
        <v>0</v>
      </c>
      <c r="Q113" s="144">
        <f>+Q114+Q253+Q256</f>
        <v>0</v>
      </c>
      <c r="R113" s="144"/>
    </row>
    <row r="114" spans="1:18" ht="99" customHeight="1" x14ac:dyDescent="0.25">
      <c r="A114" s="1" t="str">
        <f t="shared" si="6"/>
        <v>020101</v>
      </c>
      <c r="B114" s="177">
        <f t="shared" si="7"/>
        <v>6</v>
      </c>
      <c r="C114" s="159" t="s">
        <v>31</v>
      </c>
      <c r="D114" s="21" t="s">
        <v>18</v>
      </c>
      <c r="E114" s="21" t="s">
        <v>18</v>
      </c>
      <c r="F114" s="23" t="s">
        <v>63</v>
      </c>
      <c r="G114" s="15" t="s">
        <v>63</v>
      </c>
      <c r="H114" s="24" t="s">
        <v>63</v>
      </c>
      <c r="I114" s="25"/>
      <c r="J114" s="23"/>
      <c r="K114" s="24"/>
      <c r="L114" s="26" t="s">
        <v>143</v>
      </c>
      <c r="M114" s="27" t="s">
        <v>144</v>
      </c>
      <c r="N114" s="27"/>
      <c r="O114" s="28"/>
      <c r="P114" s="145">
        <f>+P115+P156+P168+P220</f>
        <v>0</v>
      </c>
      <c r="Q114" s="145">
        <f>+Q115+Q156+Q168+Q220</f>
        <v>0</v>
      </c>
      <c r="R114" s="145"/>
    </row>
    <row r="115" spans="1:18" ht="143.25" customHeight="1" x14ac:dyDescent="0.25">
      <c r="A115" s="1" t="str">
        <f t="shared" si="6"/>
        <v>02010101</v>
      </c>
      <c r="B115" s="177">
        <f t="shared" si="7"/>
        <v>8</v>
      </c>
      <c r="C115" s="163" t="s">
        <v>31</v>
      </c>
      <c r="D115" s="46" t="s">
        <v>18</v>
      </c>
      <c r="E115" s="46" t="s">
        <v>18</v>
      </c>
      <c r="F115" s="46" t="s">
        <v>18</v>
      </c>
      <c r="G115" s="47" t="s">
        <v>63</v>
      </c>
      <c r="H115" s="48" t="s">
        <v>63</v>
      </c>
      <c r="I115" s="49"/>
      <c r="J115" s="50"/>
      <c r="K115" s="48"/>
      <c r="L115" s="34" t="s">
        <v>145</v>
      </c>
      <c r="M115" s="35" t="s">
        <v>146</v>
      </c>
      <c r="N115" s="35"/>
      <c r="O115" s="36"/>
      <c r="P115" s="146">
        <f>+P116+P125+P136+P155</f>
        <v>0</v>
      </c>
      <c r="Q115" s="146">
        <f>+Q116+Q125+Q136+Q155</f>
        <v>0</v>
      </c>
      <c r="R115" s="146"/>
    </row>
    <row r="116" spans="1:18" ht="136.5" customHeight="1" x14ac:dyDescent="0.25">
      <c r="A116" s="1" t="str">
        <f t="shared" si="6"/>
        <v>0201010101</v>
      </c>
      <c r="B116" s="177">
        <f t="shared" si="7"/>
        <v>10</v>
      </c>
      <c r="C116" s="164" t="s">
        <v>31</v>
      </c>
      <c r="D116" s="39" t="s">
        <v>18</v>
      </c>
      <c r="E116" s="39" t="s">
        <v>18</v>
      </c>
      <c r="F116" s="58" t="s">
        <v>18</v>
      </c>
      <c r="G116" s="47" t="s">
        <v>18</v>
      </c>
      <c r="H116" s="39" t="s">
        <v>63</v>
      </c>
      <c r="I116" s="40"/>
      <c r="J116" s="45"/>
      <c r="K116" s="39"/>
      <c r="L116" s="68" t="s">
        <v>147</v>
      </c>
      <c r="M116" s="69" t="s">
        <v>148</v>
      </c>
      <c r="N116" s="69"/>
      <c r="O116" s="70"/>
      <c r="P116" s="148"/>
      <c r="Q116" s="148"/>
      <c r="R116" s="148"/>
    </row>
    <row r="117" spans="1:18" ht="48" customHeight="1" outlineLevel="1" x14ac:dyDescent="0.25">
      <c r="A117" s="1" t="str">
        <f t="shared" si="6"/>
        <v>020101010101</v>
      </c>
      <c r="B117" s="177">
        <f t="shared" si="7"/>
        <v>12</v>
      </c>
      <c r="C117" s="164" t="s">
        <v>31</v>
      </c>
      <c r="D117" s="39" t="s">
        <v>18</v>
      </c>
      <c r="E117" s="39" t="s">
        <v>18</v>
      </c>
      <c r="F117" s="58" t="s">
        <v>18</v>
      </c>
      <c r="G117" s="47" t="s">
        <v>18</v>
      </c>
      <c r="H117" s="39" t="s">
        <v>18</v>
      </c>
      <c r="I117" s="40"/>
      <c r="J117" s="45"/>
      <c r="K117" s="39"/>
      <c r="L117" s="71" t="s">
        <v>149</v>
      </c>
      <c r="M117" s="69"/>
      <c r="N117" s="69"/>
      <c r="O117" s="72"/>
      <c r="P117" s="148"/>
      <c r="Q117" s="148"/>
      <c r="R117" s="148"/>
    </row>
    <row r="118" spans="1:18" ht="48" customHeight="1" outlineLevel="1" x14ac:dyDescent="0.25">
      <c r="A118" s="1" t="str">
        <f t="shared" si="6"/>
        <v>020101010102</v>
      </c>
      <c r="B118" s="177">
        <f t="shared" si="7"/>
        <v>12</v>
      </c>
      <c r="C118" s="164" t="s">
        <v>31</v>
      </c>
      <c r="D118" s="39" t="s">
        <v>18</v>
      </c>
      <c r="E118" s="39" t="s">
        <v>18</v>
      </c>
      <c r="F118" s="58" t="s">
        <v>18</v>
      </c>
      <c r="G118" s="47" t="s">
        <v>18</v>
      </c>
      <c r="H118" s="39" t="s">
        <v>31</v>
      </c>
      <c r="I118" s="40"/>
      <c r="J118" s="45"/>
      <c r="K118" s="39"/>
      <c r="L118" s="71" t="s">
        <v>150</v>
      </c>
      <c r="M118" s="69"/>
      <c r="N118" s="69"/>
      <c r="O118" s="72"/>
      <c r="P118" s="148"/>
      <c r="Q118" s="148"/>
      <c r="R118" s="148"/>
    </row>
    <row r="119" spans="1:18" ht="48" customHeight="1" outlineLevel="1" x14ac:dyDescent="0.25">
      <c r="A119" s="1" t="str">
        <f t="shared" si="6"/>
        <v>020101010103</v>
      </c>
      <c r="B119" s="177">
        <f t="shared" si="7"/>
        <v>12</v>
      </c>
      <c r="C119" s="164" t="s">
        <v>31</v>
      </c>
      <c r="D119" s="39" t="s">
        <v>18</v>
      </c>
      <c r="E119" s="39" t="s">
        <v>18</v>
      </c>
      <c r="F119" s="58" t="s">
        <v>18</v>
      </c>
      <c r="G119" s="47" t="s">
        <v>18</v>
      </c>
      <c r="H119" s="39" t="s">
        <v>35</v>
      </c>
      <c r="I119" s="40"/>
      <c r="J119" s="45"/>
      <c r="K119" s="39"/>
      <c r="L119" s="71" t="s">
        <v>151</v>
      </c>
      <c r="M119" s="69"/>
      <c r="N119" s="69"/>
      <c r="O119" s="72"/>
      <c r="P119" s="148"/>
      <c r="Q119" s="148"/>
      <c r="R119" s="148"/>
    </row>
    <row r="120" spans="1:18" ht="48" customHeight="1" outlineLevel="1" x14ac:dyDescent="0.25">
      <c r="A120" s="1" t="str">
        <f t="shared" si="6"/>
        <v>020101010104</v>
      </c>
      <c r="B120" s="177">
        <f t="shared" si="7"/>
        <v>12</v>
      </c>
      <c r="C120" s="164" t="s">
        <v>31</v>
      </c>
      <c r="D120" s="39" t="s">
        <v>18</v>
      </c>
      <c r="E120" s="39" t="s">
        <v>18</v>
      </c>
      <c r="F120" s="58" t="s">
        <v>18</v>
      </c>
      <c r="G120" s="47" t="s">
        <v>18</v>
      </c>
      <c r="H120" s="39" t="s">
        <v>38</v>
      </c>
      <c r="I120" s="40"/>
      <c r="J120" s="45"/>
      <c r="K120" s="39"/>
      <c r="L120" s="71" t="s">
        <v>152</v>
      </c>
      <c r="M120" s="69"/>
      <c r="N120" s="69"/>
      <c r="O120" s="72"/>
      <c r="P120" s="148"/>
      <c r="Q120" s="148"/>
      <c r="R120" s="148"/>
    </row>
    <row r="121" spans="1:18" ht="48" customHeight="1" outlineLevel="1" x14ac:dyDescent="0.25">
      <c r="A121" s="1" t="str">
        <f t="shared" si="6"/>
        <v>020101010105</v>
      </c>
      <c r="B121" s="177">
        <f t="shared" si="7"/>
        <v>12</v>
      </c>
      <c r="C121" s="164" t="s">
        <v>31</v>
      </c>
      <c r="D121" s="39" t="s">
        <v>18</v>
      </c>
      <c r="E121" s="39" t="s">
        <v>18</v>
      </c>
      <c r="F121" s="58" t="s">
        <v>18</v>
      </c>
      <c r="G121" s="47" t="s">
        <v>18</v>
      </c>
      <c r="H121" s="39" t="s">
        <v>41</v>
      </c>
      <c r="I121" s="40"/>
      <c r="J121" s="45"/>
      <c r="K121" s="39"/>
      <c r="L121" s="71" t="s">
        <v>153</v>
      </c>
      <c r="M121" s="69"/>
      <c r="N121" s="69"/>
      <c r="O121" s="72"/>
      <c r="P121" s="148"/>
      <c r="Q121" s="148"/>
      <c r="R121" s="148"/>
    </row>
    <row r="122" spans="1:18" ht="48" customHeight="1" outlineLevel="1" x14ac:dyDescent="0.25">
      <c r="A122" s="1" t="str">
        <f t="shared" si="6"/>
        <v>020101010106</v>
      </c>
      <c r="B122" s="177">
        <f t="shared" si="7"/>
        <v>12</v>
      </c>
      <c r="C122" s="164" t="s">
        <v>31</v>
      </c>
      <c r="D122" s="39" t="s">
        <v>18</v>
      </c>
      <c r="E122" s="39" t="s">
        <v>18</v>
      </c>
      <c r="F122" s="58" t="s">
        <v>18</v>
      </c>
      <c r="G122" s="47" t="s">
        <v>18</v>
      </c>
      <c r="H122" s="39" t="s">
        <v>44</v>
      </c>
      <c r="I122" s="40"/>
      <c r="J122" s="45"/>
      <c r="K122" s="39"/>
      <c r="L122" s="71" t="s">
        <v>154</v>
      </c>
      <c r="M122" s="69"/>
      <c r="N122" s="69"/>
      <c r="O122" s="72"/>
      <c r="P122" s="148"/>
      <c r="Q122" s="148"/>
      <c r="R122" s="148"/>
    </row>
    <row r="123" spans="1:18" ht="48" customHeight="1" outlineLevel="1" x14ac:dyDescent="0.25">
      <c r="A123" s="1" t="str">
        <f t="shared" si="6"/>
        <v>020101010108</v>
      </c>
      <c r="B123" s="177">
        <f t="shared" si="7"/>
        <v>12</v>
      </c>
      <c r="C123" s="164" t="s">
        <v>31</v>
      </c>
      <c r="D123" s="39" t="s">
        <v>18</v>
      </c>
      <c r="E123" s="39" t="s">
        <v>18</v>
      </c>
      <c r="F123" s="58" t="s">
        <v>18</v>
      </c>
      <c r="G123" s="47" t="s">
        <v>18</v>
      </c>
      <c r="H123" s="39" t="s">
        <v>50</v>
      </c>
      <c r="I123" s="40"/>
      <c r="J123" s="45"/>
      <c r="K123" s="39"/>
      <c r="L123" s="71" t="s">
        <v>155</v>
      </c>
      <c r="M123" s="69"/>
      <c r="N123" s="69"/>
      <c r="O123" s="72"/>
      <c r="P123" s="148"/>
      <c r="Q123" s="148"/>
      <c r="R123" s="148"/>
    </row>
    <row r="124" spans="1:18" ht="35.25" customHeight="1" outlineLevel="1" x14ac:dyDescent="0.25">
      <c r="A124" s="1" t="str">
        <f t="shared" si="6"/>
        <v>020101010109</v>
      </c>
      <c r="B124" s="177">
        <f t="shared" si="7"/>
        <v>12</v>
      </c>
      <c r="C124" s="164" t="s">
        <v>31</v>
      </c>
      <c r="D124" s="39" t="s">
        <v>18</v>
      </c>
      <c r="E124" s="39" t="s">
        <v>18</v>
      </c>
      <c r="F124" s="58" t="s">
        <v>18</v>
      </c>
      <c r="G124" s="47" t="s">
        <v>18</v>
      </c>
      <c r="H124" s="39" t="s">
        <v>53</v>
      </c>
      <c r="I124" s="40"/>
      <c r="J124" s="45"/>
      <c r="K124" s="39"/>
      <c r="L124" s="71" t="s">
        <v>156</v>
      </c>
      <c r="M124" s="69"/>
      <c r="N124" s="69"/>
      <c r="O124" s="72"/>
      <c r="P124" s="148"/>
      <c r="Q124" s="148"/>
      <c r="R124" s="148"/>
    </row>
    <row r="125" spans="1:18" ht="126.75" customHeight="1" x14ac:dyDescent="0.25">
      <c r="A125" s="1" t="str">
        <f t="shared" si="6"/>
        <v>0201010102</v>
      </c>
      <c r="B125" s="177">
        <f t="shared" si="7"/>
        <v>10</v>
      </c>
      <c r="C125" s="164" t="s">
        <v>31</v>
      </c>
      <c r="D125" s="39" t="s">
        <v>18</v>
      </c>
      <c r="E125" s="39" t="s">
        <v>18</v>
      </c>
      <c r="F125" s="58" t="s">
        <v>18</v>
      </c>
      <c r="G125" s="47" t="s">
        <v>31</v>
      </c>
      <c r="H125" s="39" t="s">
        <v>63</v>
      </c>
      <c r="I125" s="40"/>
      <c r="J125" s="45"/>
      <c r="K125" s="39"/>
      <c r="L125" s="68" t="s">
        <v>157</v>
      </c>
      <c r="M125" s="69" t="s">
        <v>158</v>
      </c>
      <c r="N125" s="69"/>
      <c r="O125" s="70"/>
      <c r="P125" s="148"/>
      <c r="Q125" s="148"/>
      <c r="R125" s="148"/>
    </row>
    <row r="126" spans="1:18" ht="55.5" customHeight="1" outlineLevel="1" x14ac:dyDescent="0.25">
      <c r="A126" s="1" t="str">
        <f t="shared" si="6"/>
        <v>020101010201</v>
      </c>
      <c r="B126" s="177">
        <f t="shared" si="7"/>
        <v>12</v>
      </c>
      <c r="C126" s="164" t="s">
        <v>31</v>
      </c>
      <c r="D126" s="39" t="s">
        <v>18</v>
      </c>
      <c r="E126" s="39" t="s">
        <v>18</v>
      </c>
      <c r="F126" s="58" t="s">
        <v>18</v>
      </c>
      <c r="G126" s="47" t="s">
        <v>31</v>
      </c>
      <c r="H126" s="39" t="s">
        <v>18</v>
      </c>
      <c r="I126" s="40"/>
      <c r="J126" s="45"/>
      <c r="K126" s="39"/>
      <c r="L126" s="71" t="s">
        <v>159</v>
      </c>
      <c r="M126" s="69"/>
      <c r="N126" s="69"/>
      <c r="O126" s="72"/>
      <c r="P126" s="148"/>
      <c r="Q126" s="148"/>
      <c r="R126" s="148"/>
    </row>
    <row r="127" spans="1:18" ht="55.5" customHeight="1" outlineLevel="1" x14ac:dyDescent="0.25">
      <c r="A127" s="1" t="str">
        <f t="shared" si="6"/>
        <v>020101010202</v>
      </c>
      <c r="B127" s="177">
        <f t="shared" si="7"/>
        <v>12</v>
      </c>
      <c r="C127" s="164" t="s">
        <v>31</v>
      </c>
      <c r="D127" s="39" t="s">
        <v>18</v>
      </c>
      <c r="E127" s="39" t="s">
        <v>18</v>
      </c>
      <c r="F127" s="58" t="s">
        <v>18</v>
      </c>
      <c r="G127" s="47" t="s">
        <v>31</v>
      </c>
      <c r="H127" s="39" t="s">
        <v>31</v>
      </c>
      <c r="I127" s="40"/>
      <c r="J127" s="45"/>
      <c r="K127" s="39"/>
      <c r="L127" s="71" t="s">
        <v>160</v>
      </c>
      <c r="M127" s="69"/>
      <c r="N127" s="69"/>
      <c r="O127" s="72"/>
      <c r="P127" s="148"/>
      <c r="Q127" s="148"/>
      <c r="R127" s="148"/>
    </row>
    <row r="128" spans="1:18" ht="55.5" customHeight="1" outlineLevel="1" x14ac:dyDescent="0.25">
      <c r="A128" s="1" t="str">
        <f t="shared" si="6"/>
        <v>020101010203</v>
      </c>
      <c r="B128" s="177">
        <f t="shared" si="7"/>
        <v>12</v>
      </c>
      <c r="C128" s="164" t="s">
        <v>31</v>
      </c>
      <c r="D128" s="39" t="s">
        <v>18</v>
      </c>
      <c r="E128" s="39" t="s">
        <v>18</v>
      </c>
      <c r="F128" s="58" t="s">
        <v>18</v>
      </c>
      <c r="G128" s="47" t="s">
        <v>31</v>
      </c>
      <c r="H128" s="39" t="s">
        <v>35</v>
      </c>
      <c r="I128" s="40"/>
      <c r="J128" s="45"/>
      <c r="K128" s="39"/>
      <c r="L128" s="71" t="s">
        <v>161</v>
      </c>
      <c r="M128" s="69"/>
      <c r="N128" s="69"/>
      <c r="O128" s="72"/>
      <c r="P128" s="148"/>
      <c r="Q128" s="148"/>
      <c r="R128" s="148"/>
    </row>
    <row r="129" spans="1:18" ht="55.5" customHeight="1" outlineLevel="1" x14ac:dyDescent="0.25">
      <c r="A129" s="1" t="str">
        <f t="shared" si="6"/>
        <v>020101010204</v>
      </c>
      <c r="B129" s="177">
        <f t="shared" si="7"/>
        <v>12</v>
      </c>
      <c r="C129" s="164" t="s">
        <v>31</v>
      </c>
      <c r="D129" s="39" t="s">
        <v>18</v>
      </c>
      <c r="E129" s="39" t="s">
        <v>18</v>
      </c>
      <c r="F129" s="58" t="s">
        <v>18</v>
      </c>
      <c r="G129" s="47" t="s">
        <v>31</v>
      </c>
      <c r="H129" s="39" t="s">
        <v>38</v>
      </c>
      <c r="I129" s="40"/>
      <c r="J129" s="45"/>
      <c r="K129" s="39"/>
      <c r="L129" s="71" t="s">
        <v>162</v>
      </c>
      <c r="M129" s="69"/>
      <c r="N129" s="69"/>
      <c r="O129" s="72"/>
      <c r="P129" s="148"/>
      <c r="Q129" s="148"/>
      <c r="R129" s="148"/>
    </row>
    <row r="130" spans="1:18" ht="55.5" customHeight="1" outlineLevel="1" x14ac:dyDescent="0.25">
      <c r="A130" s="1" t="str">
        <f t="shared" si="6"/>
        <v>020101010205</v>
      </c>
      <c r="B130" s="177">
        <f t="shared" si="7"/>
        <v>12</v>
      </c>
      <c r="C130" s="164" t="s">
        <v>31</v>
      </c>
      <c r="D130" s="39" t="s">
        <v>18</v>
      </c>
      <c r="E130" s="39" t="s">
        <v>18</v>
      </c>
      <c r="F130" s="58" t="s">
        <v>18</v>
      </c>
      <c r="G130" s="47" t="s">
        <v>31</v>
      </c>
      <c r="H130" s="39" t="s">
        <v>41</v>
      </c>
      <c r="I130" s="40"/>
      <c r="J130" s="45"/>
      <c r="K130" s="39"/>
      <c r="L130" s="71" t="s">
        <v>163</v>
      </c>
      <c r="M130" s="69"/>
      <c r="N130" s="69"/>
      <c r="O130" s="72"/>
      <c r="P130" s="148"/>
      <c r="Q130" s="148"/>
      <c r="R130" s="148"/>
    </row>
    <row r="131" spans="1:18" ht="51.75" customHeight="1" outlineLevel="1" x14ac:dyDescent="0.25">
      <c r="A131" s="1" t="str">
        <f t="shared" si="6"/>
        <v>020101010206</v>
      </c>
      <c r="B131" s="177">
        <f t="shared" si="7"/>
        <v>12</v>
      </c>
      <c r="C131" s="164" t="s">
        <v>31</v>
      </c>
      <c r="D131" s="39" t="s">
        <v>18</v>
      </c>
      <c r="E131" s="39" t="s">
        <v>18</v>
      </c>
      <c r="F131" s="58" t="s">
        <v>18</v>
      </c>
      <c r="G131" s="47" t="s">
        <v>31</v>
      </c>
      <c r="H131" s="39" t="s">
        <v>44</v>
      </c>
      <c r="I131" s="40"/>
      <c r="J131" s="45"/>
      <c r="K131" s="39"/>
      <c r="L131" s="71" t="s">
        <v>164</v>
      </c>
      <c r="M131" s="69"/>
      <c r="N131" s="69"/>
      <c r="O131" s="72"/>
      <c r="P131" s="148"/>
      <c r="Q131" s="148"/>
      <c r="R131" s="148"/>
    </row>
    <row r="132" spans="1:18" ht="51.75" customHeight="1" outlineLevel="1" x14ac:dyDescent="0.25">
      <c r="A132" s="1" t="str">
        <f t="shared" si="6"/>
        <v>020101010207</v>
      </c>
      <c r="B132" s="177">
        <f t="shared" si="7"/>
        <v>12</v>
      </c>
      <c r="C132" s="164" t="s">
        <v>31</v>
      </c>
      <c r="D132" s="39" t="s">
        <v>18</v>
      </c>
      <c r="E132" s="39" t="s">
        <v>18</v>
      </c>
      <c r="F132" s="58" t="s">
        <v>18</v>
      </c>
      <c r="G132" s="47" t="s">
        <v>31</v>
      </c>
      <c r="H132" s="39" t="s">
        <v>47</v>
      </c>
      <c r="I132" s="40"/>
      <c r="J132" s="45"/>
      <c r="K132" s="39"/>
      <c r="L132" s="71" t="s">
        <v>165</v>
      </c>
      <c r="M132" s="69"/>
      <c r="N132" s="69"/>
      <c r="O132" s="72"/>
      <c r="P132" s="148"/>
      <c r="Q132" s="148"/>
      <c r="R132" s="148"/>
    </row>
    <row r="133" spans="1:18" ht="48.75" customHeight="1" outlineLevel="1" x14ac:dyDescent="0.25">
      <c r="A133" s="1" t="str">
        <f t="shared" si="6"/>
        <v>020101010208</v>
      </c>
      <c r="B133" s="177">
        <f t="shared" si="7"/>
        <v>12</v>
      </c>
      <c r="C133" s="164" t="s">
        <v>31</v>
      </c>
      <c r="D133" s="39" t="s">
        <v>18</v>
      </c>
      <c r="E133" s="39" t="s">
        <v>18</v>
      </c>
      <c r="F133" s="58" t="s">
        <v>18</v>
      </c>
      <c r="G133" s="47" t="s">
        <v>31</v>
      </c>
      <c r="H133" s="39" t="s">
        <v>50</v>
      </c>
      <c r="I133" s="40"/>
      <c r="J133" s="45"/>
      <c r="K133" s="39"/>
      <c r="L133" s="71" t="s">
        <v>166</v>
      </c>
      <c r="M133" s="69"/>
      <c r="N133" s="69"/>
      <c r="O133" s="72"/>
      <c r="P133" s="148"/>
      <c r="Q133" s="148"/>
      <c r="R133" s="148"/>
    </row>
    <row r="134" spans="1:18" ht="48.75" customHeight="1" outlineLevel="1" x14ac:dyDescent="0.25">
      <c r="A134" s="1" t="str">
        <f t="shared" si="6"/>
        <v>020101010209</v>
      </c>
      <c r="B134" s="177">
        <f t="shared" si="7"/>
        <v>12</v>
      </c>
      <c r="C134" s="164" t="s">
        <v>31</v>
      </c>
      <c r="D134" s="39" t="s">
        <v>18</v>
      </c>
      <c r="E134" s="39" t="s">
        <v>18</v>
      </c>
      <c r="F134" s="58" t="s">
        <v>18</v>
      </c>
      <c r="G134" s="47" t="s">
        <v>31</v>
      </c>
      <c r="H134" s="39" t="s">
        <v>53</v>
      </c>
      <c r="I134" s="40"/>
      <c r="J134" s="45"/>
      <c r="K134" s="39"/>
      <c r="L134" s="71" t="s">
        <v>167</v>
      </c>
      <c r="M134" s="69"/>
      <c r="N134" s="69"/>
      <c r="O134" s="72"/>
      <c r="P134" s="148"/>
      <c r="Q134" s="148"/>
      <c r="R134" s="148"/>
    </row>
    <row r="135" spans="1:18" ht="46.5" customHeight="1" outlineLevel="1" x14ac:dyDescent="0.25">
      <c r="A135" s="1" t="str">
        <f t="shared" si="6"/>
        <v>020101010211</v>
      </c>
      <c r="B135" s="177">
        <f t="shared" si="7"/>
        <v>12</v>
      </c>
      <c r="C135" s="164" t="s">
        <v>31</v>
      </c>
      <c r="D135" s="39" t="s">
        <v>18</v>
      </c>
      <c r="E135" s="39" t="s">
        <v>18</v>
      </c>
      <c r="F135" s="58" t="s">
        <v>18</v>
      </c>
      <c r="G135" s="47" t="s">
        <v>31</v>
      </c>
      <c r="H135" s="39" t="s">
        <v>59</v>
      </c>
      <c r="I135" s="40"/>
      <c r="J135" s="45"/>
      <c r="K135" s="39"/>
      <c r="L135" s="71" t="s">
        <v>168</v>
      </c>
      <c r="M135" s="69"/>
      <c r="N135" s="69"/>
      <c r="O135" s="72"/>
      <c r="P135" s="148"/>
      <c r="Q135" s="148"/>
      <c r="R135" s="148"/>
    </row>
    <row r="136" spans="1:18" ht="76.5" customHeight="1" x14ac:dyDescent="0.25">
      <c r="A136" s="1" t="str">
        <f t="shared" si="6"/>
        <v>0201010103</v>
      </c>
      <c r="B136" s="177">
        <f t="shared" si="7"/>
        <v>10</v>
      </c>
      <c r="C136" s="164" t="s">
        <v>31</v>
      </c>
      <c r="D136" s="39" t="s">
        <v>18</v>
      </c>
      <c r="E136" s="39" t="s">
        <v>18</v>
      </c>
      <c r="F136" s="58" t="s">
        <v>18</v>
      </c>
      <c r="G136" s="47" t="s">
        <v>35</v>
      </c>
      <c r="H136" s="39" t="s">
        <v>63</v>
      </c>
      <c r="I136" s="40"/>
      <c r="J136" s="45"/>
      <c r="K136" s="39"/>
      <c r="L136" s="68" t="s">
        <v>169</v>
      </c>
      <c r="M136" s="69" t="s">
        <v>170</v>
      </c>
      <c r="N136" s="69"/>
      <c r="O136" s="70"/>
      <c r="P136" s="148"/>
      <c r="Q136" s="148"/>
      <c r="R136" s="148"/>
    </row>
    <row r="137" spans="1:18" ht="46.5" customHeight="1" outlineLevel="1" x14ac:dyDescent="0.25">
      <c r="A137" s="1" t="str">
        <f t="shared" si="6"/>
        <v>020101010301</v>
      </c>
      <c r="B137" s="177">
        <f t="shared" si="7"/>
        <v>12</v>
      </c>
      <c r="C137" s="164" t="s">
        <v>31</v>
      </c>
      <c r="D137" s="39" t="s">
        <v>18</v>
      </c>
      <c r="E137" s="39" t="s">
        <v>18</v>
      </c>
      <c r="F137" s="58" t="s">
        <v>18</v>
      </c>
      <c r="G137" s="47" t="s">
        <v>35</v>
      </c>
      <c r="H137" s="39" t="s">
        <v>18</v>
      </c>
      <c r="I137" s="40"/>
      <c r="J137" s="45"/>
      <c r="K137" s="39"/>
      <c r="L137" s="71" t="s">
        <v>171</v>
      </c>
      <c r="M137" s="69"/>
      <c r="N137" s="69"/>
      <c r="O137" s="72"/>
      <c r="P137" s="148"/>
      <c r="Q137" s="148"/>
      <c r="R137" s="148"/>
    </row>
    <row r="138" spans="1:18" ht="63.75" customHeight="1" outlineLevel="1" x14ac:dyDescent="0.25">
      <c r="A138" s="1" t="str">
        <f t="shared" si="6"/>
        <v>020101010302</v>
      </c>
      <c r="B138" s="177">
        <f t="shared" si="7"/>
        <v>12</v>
      </c>
      <c r="C138" s="164" t="s">
        <v>31</v>
      </c>
      <c r="D138" s="39" t="s">
        <v>18</v>
      </c>
      <c r="E138" s="39" t="s">
        <v>18</v>
      </c>
      <c r="F138" s="58" t="s">
        <v>18</v>
      </c>
      <c r="G138" s="47" t="s">
        <v>35</v>
      </c>
      <c r="H138" s="39" t="s">
        <v>31</v>
      </c>
      <c r="I138" s="40"/>
      <c r="J138" s="45"/>
      <c r="K138" s="39"/>
      <c r="L138" s="71" t="s">
        <v>172</v>
      </c>
      <c r="M138" s="69"/>
      <c r="N138" s="69"/>
      <c r="O138" s="72"/>
      <c r="P138" s="148"/>
      <c r="Q138" s="148"/>
      <c r="R138" s="148"/>
    </row>
    <row r="139" spans="1:18" ht="63.75" customHeight="1" outlineLevel="1" x14ac:dyDescent="0.25">
      <c r="A139" s="1" t="str">
        <f t="shared" si="6"/>
        <v>020101010303</v>
      </c>
      <c r="B139" s="177">
        <f t="shared" si="7"/>
        <v>12</v>
      </c>
      <c r="C139" s="164" t="s">
        <v>31</v>
      </c>
      <c r="D139" s="39" t="s">
        <v>18</v>
      </c>
      <c r="E139" s="39" t="s">
        <v>18</v>
      </c>
      <c r="F139" s="58" t="s">
        <v>18</v>
      </c>
      <c r="G139" s="47" t="s">
        <v>35</v>
      </c>
      <c r="H139" s="39" t="s">
        <v>35</v>
      </c>
      <c r="I139" s="40"/>
      <c r="J139" s="45"/>
      <c r="K139" s="39"/>
      <c r="L139" s="71" t="s">
        <v>173</v>
      </c>
      <c r="M139" s="69"/>
      <c r="N139" s="69"/>
      <c r="O139" s="72"/>
      <c r="P139" s="148"/>
      <c r="Q139" s="148"/>
      <c r="R139" s="148"/>
    </row>
    <row r="140" spans="1:18" ht="69" customHeight="1" outlineLevel="1" x14ac:dyDescent="0.25">
      <c r="A140" s="1" t="str">
        <f t="shared" si="6"/>
        <v>020101010304</v>
      </c>
      <c r="B140" s="177">
        <f t="shared" si="7"/>
        <v>12</v>
      </c>
      <c r="C140" s="164" t="s">
        <v>31</v>
      </c>
      <c r="D140" s="39" t="s">
        <v>18</v>
      </c>
      <c r="E140" s="39" t="s">
        <v>18</v>
      </c>
      <c r="F140" s="58" t="s">
        <v>18</v>
      </c>
      <c r="G140" s="47" t="s">
        <v>35</v>
      </c>
      <c r="H140" s="39" t="s">
        <v>38</v>
      </c>
      <c r="I140" s="40"/>
      <c r="J140" s="45"/>
      <c r="K140" s="39"/>
      <c r="L140" s="71" t="s">
        <v>174</v>
      </c>
      <c r="M140" s="69"/>
      <c r="N140" s="69"/>
      <c r="O140" s="72"/>
      <c r="P140" s="148"/>
      <c r="Q140" s="148"/>
      <c r="R140" s="148"/>
    </row>
    <row r="141" spans="1:18" ht="55.5" customHeight="1" outlineLevel="1" x14ac:dyDescent="0.25">
      <c r="A141" s="1" t="str">
        <f t="shared" si="6"/>
        <v>020101010305</v>
      </c>
      <c r="B141" s="177">
        <f t="shared" si="7"/>
        <v>12</v>
      </c>
      <c r="C141" s="164" t="s">
        <v>31</v>
      </c>
      <c r="D141" s="39" t="s">
        <v>18</v>
      </c>
      <c r="E141" s="39" t="s">
        <v>18</v>
      </c>
      <c r="F141" s="58" t="s">
        <v>18</v>
      </c>
      <c r="G141" s="47" t="s">
        <v>35</v>
      </c>
      <c r="H141" s="39" t="s">
        <v>41</v>
      </c>
      <c r="I141" s="40"/>
      <c r="J141" s="45"/>
      <c r="K141" s="39"/>
      <c r="L141" s="71" t="s">
        <v>175</v>
      </c>
      <c r="M141" s="69"/>
      <c r="N141" s="69"/>
      <c r="O141" s="72"/>
      <c r="P141" s="148"/>
      <c r="Q141" s="148"/>
      <c r="R141" s="148"/>
    </row>
    <row r="142" spans="1:18" ht="63.75" customHeight="1" outlineLevel="1" x14ac:dyDescent="0.25">
      <c r="A142" s="1" t="str">
        <f t="shared" si="6"/>
        <v>020101010306</v>
      </c>
      <c r="B142" s="177">
        <f t="shared" si="7"/>
        <v>12</v>
      </c>
      <c r="C142" s="164" t="s">
        <v>31</v>
      </c>
      <c r="D142" s="39" t="s">
        <v>18</v>
      </c>
      <c r="E142" s="39" t="s">
        <v>18</v>
      </c>
      <c r="F142" s="58" t="s">
        <v>18</v>
      </c>
      <c r="G142" s="47" t="s">
        <v>35</v>
      </c>
      <c r="H142" s="39" t="s">
        <v>44</v>
      </c>
      <c r="I142" s="40"/>
      <c r="J142" s="45"/>
      <c r="K142" s="39"/>
      <c r="L142" s="71" t="s">
        <v>176</v>
      </c>
      <c r="M142" s="69"/>
      <c r="N142" s="69"/>
      <c r="O142" s="72"/>
      <c r="P142" s="148"/>
      <c r="Q142" s="148"/>
      <c r="R142" s="148"/>
    </row>
    <row r="143" spans="1:18" ht="63.75" customHeight="1" outlineLevel="1" x14ac:dyDescent="0.25">
      <c r="A143" s="1" t="str">
        <f t="shared" si="6"/>
        <v>020101010307</v>
      </c>
      <c r="B143" s="177">
        <f t="shared" si="7"/>
        <v>12</v>
      </c>
      <c r="C143" s="164" t="s">
        <v>31</v>
      </c>
      <c r="D143" s="39" t="s">
        <v>18</v>
      </c>
      <c r="E143" s="39" t="s">
        <v>18</v>
      </c>
      <c r="F143" s="58" t="s">
        <v>18</v>
      </c>
      <c r="G143" s="47" t="s">
        <v>35</v>
      </c>
      <c r="H143" s="39" t="s">
        <v>47</v>
      </c>
      <c r="I143" s="40"/>
      <c r="J143" s="45"/>
      <c r="K143" s="39"/>
      <c r="L143" s="71" t="s">
        <v>177</v>
      </c>
      <c r="M143" s="69"/>
      <c r="N143" s="69"/>
      <c r="O143" s="72"/>
      <c r="P143" s="148"/>
      <c r="Q143" s="148"/>
      <c r="R143" s="148"/>
    </row>
    <row r="144" spans="1:18" ht="54" customHeight="1" outlineLevel="1" x14ac:dyDescent="0.25">
      <c r="A144" s="1" t="str">
        <f t="shared" ref="A144:A207" si="12">CONCATENATE(C144,D144,E144,F144,G144,H144,I144,J144,K144)</f>
        <v>020101010308</v>
      </c>
      <c r="B144" s="177">
        <f t="shared" si="7"/>
        <v>12</v>
      </c>
      <c r="C144" s="164" t="s">
        <v>31</v>
      </c>
      <c r="D144" s="39" t="s">
        <v>18</v>
      </c>
      <c r="E144" s="39" t="s">
        <v>18</v>
      </c>
      <c r="F144" s="58" t="s">
        <v>18</v>
      </c>
      <c r="G144" s="47" t="s">
        <v>35</v>
      </c>
      <c r="H144" s="39" t="s">
        <v>50</v>
      </c>
      <c r="I144" s="40"/>
      <c r="J144" s="45"/>
      <c r="K144" s="39"/>
      <c r="L144" s="71" t="s">
        <v>178</v>
      </c>
      <c r="M144" s="69"/>
      <c r="N144" s="69"/>
      <c r="O144" s="72"/>
      <c r="P144" s="148"/>
      <c r="Q144" s="148"/>
      <c r="R144" s="148"/>
    </row>
    <row r="145" spans="1:18" ht="54" customHeight="1" outlineLevel="1" x14ac:dyDescent="0.25">
      <c r="A145" s="1" t="str">
        <f t="shared" si="12"/>
        <v>020101010309</v>
      </c>
      <c r="B145" s="177">
        <f t="shared" si="7"/>
        <v>12</v>
      </c>
      <c r="C145" s="164" t="s">
        <v>31</v>
      </c>
      <c r="D145" s="39" t="s">
        <v>18</v>
      </c>
      <c r="E145" s="39" t="s">
        <v>18</v>
      </c>
      <c r="F145" s="58" t="s">
        <v>18</v>
      </c>
      <c r="G145" s="47" t="s">
        <v>35</v>
      </c>
      <c r="H145" s="39" t="s">
        <v>53</v>
      </c>
      <c r="I145" s="40"/>
      <c r="J145" s="45"/>
      <c r="K145" s="39"/>
      <c r="L145" s="71" t="s">
        <v>179</v>
      </c>
      <c r="M145" s="69"/>
      <c r="N145" s="69"/>
      <c r="O145" s="72"/>
      <c r="P145" s="148"/>
      <c r="Q145" s="148"/>
      <c r="R145" s="148"/>
    </row>
    <row r="146" spans="1:18" ht="57.75" customHeight="1" outlineLevel="1" x14ac:dyDescent="0.25">
      <c r="A146" s="1" t="str">
        <f t="shared" si="12"/>
        <v>020101010310</v>
      </c>
      <c r="B146" s="177">
        <f t="shared" ref="B146:B209" si="13">LEN(A146)</f>
        <v>12</v>
      </c>
      <c r="C146" s="164" t="s">
        <v>31</v>
      </c>
      <c r="D146" s="39" t="s">
        <v>18</v>
      </c>
      <c r="E146" s="39" t="s">
        <v>18</v>
      </c>
      <c r="F146" s="58" t="s">
        <v>18</v>
      </c>
      <c r="G146" s="47" t="s">
        <v>35</v>
      </c>
      <c r="H146" s="39" t="s">
        <v>56</v>
      </c>
      <c r="I146" s="40"/>
      <c r="J146" s="45"/>
      <c r="K146" s="39"/>
      <c r="L146" s="71" t="s">
        <v>180</v>
      </c>
      <c r="M146" s="69"/>
      <c r="N146" s="69"/>
      <c r="O146" s="72"/>
      <c r="P146" s="148"/>
      <c r="Q146" s="148"/>
      <c r="R146" s="148"/>
    </row>
    <row r="147" spans="1:18" ht="57.75" customHeight="1" outlineLevel="1" x14ac:dyDescent="0.25">
      <c r="A147" s="1" t="str">
        <f t="shared" si="12"/>
        <v>020101010311</v>
      </c>
      <c r="B147" s="177">
        <f t="shared" si="13"/>
        <v>12</v>
      </c>
      <c r="C147" s="164" t="s">
        <v>31</v>
      </c>
      <c r="D147" s="39" t="s">
        <v>18</v>
      </c>
      <c r="E147" s="39" t="s">
        <v>18</v>
      </c>
      <c r="F147" s="58" t="s">
        <v>18</v>
      </c>
      <c r="G147" s="47" t="s">
        <v>35</v>
      </c>
      <c r="H147" s="39" t="s">
        <v>59</v>
      </c>
      <c r="I147" s="40"/>
      <c r="J147" s="45"/>
      <c r="K147" s="39"/>
      <c r="L147" s="71" t="s">
        <v>181</v>
      </c>
      <c r="M147" s="69"/>
      <c r="N147" s="69"/>
      <c r="O147" s="72"/>
      <c r="P147" s="148"/>
      <c r="Q147" s="148"/>
      <c r="R147" s="148"/>
    </row>
    <row r="148" spans="1:18" ht="57.75" customHeight="1" outlineLevel="1" x14ac:dyDescent="0.25">
      <c r="A148" s="1" t="str">
        <f t="shared" si="12"/>
        <v>020101010312</v>
      </c>
      <c r="B148" s="177">
        <f t="shared" si="13"/>
        <v>12</v>
      </c>
      <c r="C148" s="164" t="s">
        <v>31</v>
      </c>
      <c r="D148" s="39" t="s">
        <v>18</v>
      </c>
      <c r="E148" s="39" t="s">
        <v>18</v>
      </c>
      <c r="F148" s="58" t="s">
        <v>18</v>
      </c>
      <c r="G148" s="47" t="s">
        <v>35</v>
      </c>
      <c r="H148" s="39" t="s">
        <v>182</v>
      </c>
      <c r="I148" s="40"/>
      <c r="J148" s="45"/>
      <c r="K148" s="39"/>
      <c r="L148" s="71" t="s">
        <v>183</v>
      </c>
      <c r="M148" s="69"/>
      <c r="N148" s="69"/>
      <c r="O148" s="72"/>
      <c r="P148" s="148"/>
      <c r="Q148" s="148"/>
      <c r="R148" s="148"/>
    </row>
    <row r="149" spans="1:18" ht="63" customHeight="1" outlineLevel="1" x14ac:dyDescent="0.25">
      <c r="A149" s="1" t="str">
        <f t="shared" si="12"/>
        <v>020101010313</v>
      </c>
      <c r="B149" s="177">
        <f t="shared" si="13"/>
        <v>12</v>
      </c>
      <c r="C149" s="164" t="s">
        <v>31</v>
      </c>
      <c r="D149" s="39" t="s">
        <v>18</v>
      </c>
      <c r="E149" s="39" t="s">
        <v>18</v>
      </c>
      <c r="F149" s="58" t="s">
        <v>18</v>
      </c>
      <c r="G149" s="47" t="s">
        <v>35</v>
      </c>
      <c r="H149" s="39" t="s">
        <v>184</v>
      </c>
      <c r="I149" s="40"/>
      <c r="J149" s="45"/>
      <c r="K149" s="39"/>
      <c r="L149" s="71" t="s">
        <v>185</v>
      </c>
      <c r="M149" s="69"/>
      <c r="N149" s="69"/>
      <c r="O149" s="72"/>
      <c r="P149" s="148"/>
      <c r="Q149" s="148"/>
      <c r="R149" s="148"/>
    </row>
    <row r="150" spans="1:18" ht="63" customHeight="1" outlineLevel="1" x14ac:dyDescent="0.25">
      <c r="A150" s="1" t="str">
        <f t="shared" si="12"/>
        <v>020101010314</v>
      </c>
      <c r="B150" s="177">
        <f t="shared" si="13"/>
        <v>12</v>
      </c>
      <c r="C150" s="164" t="s">
        <v>31</v>
      </c>
      <c r="D150" s="39" t="s">
        <v>18</v>
      </c>
      <c r="E150" s="39" t="s">
        <v>18</v>
      </c>
      <c r="F150" s="58" t="s">
        <v>18</v>
      </c>
      <c r="G150" s="47" t="s">
        <v>35</v>
      </c>
      <c r="H150" s="39" t="s">
        <v>186</v>
      </c>
      <c r="I150" s="40"/>
      <c r="J150" s="45"/>
      <c r="K150" s="39"/>
      <c r="L150" s="71" t="s">
        <v>187</v>
      </c>
      <c r="M150" s="69"/>
      <c r="N150" s="69"/>
      <c r="O150" s="72"/>
      <c r="P150" s="148"/>
      <c r="Q150" s="148"/>
      <c r="R150" s="148"/>
    </row>
    <row r="151" spans="1:18" ht="63" customHeight="1" outlineLevel="1" x14ac:dyDescent="0.25">
      <c r="A151" s="1" t="str">
        <f t="shared" si="12"/>
        <v>020101010315</v>
      </c>
      <c r="B151" s="177">
        <f t="shared" si="13"/>
        <v>12</v>
      </c>
      <c r="C151" s="164" t="s">
        <v>31</v>
      </c>
      <c r="D151" s="39" t="s">
        <v>18</v>
      </c>
      <c r="E151" s="39" t="s">
        <v>18</v>
      </c>
      <c r="F151" s="58" t="s">
        <v>18</v>
      </c>
      <c r="G151" s="47" t="s">
        <v>35</v>
      </c>
      <c r="H151" s="39" t="s">
        <v>188</v>
      </c>
      <c r="I151" s="40"/>
      <c r="J151" s="45"/>
      <c r="K151" s="39"/>
      <c r="L151" s="71" t="s">
        <v>189</v>
      </c>
      <c r="M151" s="69"/>
      <c r="N151" s="69"/>
      <c r="O151" s="72"/>
      <c r="P151" s="148"/>
      <c r="Q151" s="148"/>
      <c r="R151" s="148"/>
    </row>
    <row r="152" spans="1:18" ht="60" customHeight="1" outlineLevel="1" x14ac:dyDescent="0.25">
      <c r="A152" s="1" t="str">
        <f t="shared" si="12"/>
        <v>020101010316</v>
      </c>
      <c r="B152" s="177">
        <f t="shared" si="13"/>
        <v>12</v>
      </c>
      <c r="C152" s="164" t="s">
        <v>31</v>
      </c>
      <c r="D152" s="39" t="s">
        <v>18</v>
      </c>
      <c r="E152" s="39" t="s">
        <v>18</v>
      </c>
      <c r="F152" s="58" t="s">
        <v>18</v>
      </c>
      <c r="G152" s="47" t="s">
        <v>35</v>
      </c>
      <c r="H152" s="39" t="s">
        <v>190</v>
      </c>
      <c r="I152" s="40"/>
      <c r="J152" s="45"/>
      <c r="K152" s="39"/>
      <c r="L152" s="71" t="s">
        <v>191</v>
      </c>
      <c r="M152" s="69"/>
      <c r="N152" s="69"/>
      <c r="O152" s="72"/>
      <c r="P152" s="148"/>
      <c r="Q152" s="148"/>
      <c r="R152" s="148"/>
    </row>
    <row r="153" spans="1:18" ht="60" customHeight="1" outlineLevel="1" x14ac:dyDescent="0.25">
      <c r="A153" s="1" t="str">
        <f t="shared" si="12"/>
        <v>020101010317</v>
      </c>
      <c r="B153" s="177">
        <f t="shared" si="13"/>
        <v>12</v>
      </c>
      <c r="C153" s="164" t="s">
        <v>31</v>
      </c>
      <c r="D153" s="39" t="s">
        <v>18</v>
      </c>
      <c r="E153" s="39" t="s">
        <v>18</v>
      </c>
      <c r="F153" s="58" t="s">
        <v>18</v>
      </c>
      <c r="G153" s="47" t="s">
        <v>35</v>
      </c>
      <c r="H153" s="39" t="s">
        <v>192</v>
      </c>
      <c r="I153" s="40"/>
      <c r="J153" s="45"/>
      <c r="K153" s="39"/>
      <c r="L153" s="71" t="s">
        <v>193</v>
      </c>
      <c r="M153" s="69"/>
      <c r="N153" s="69"/>
      <c r="O153" s="72"/>
      <c r="P153" s="148"/>
      <c r="Q153" s="148"/>
      <c r="R153" s="148"/>
    </row>
    <row r="154" spans="1:18" ht="59.25" customHeight="1" outlineLevel="1" x14ac:dyDescent="0.25">
      <c r="A154" s="1" t="str">
        <f t="shared" si="12"/>
        <v>020101010318</v>
      </c>
      <c r="B154" s="177">
        <f t="shared" si="13"/>
        <v>12</v>
      </c>
      <c r="C154" s="164" t="s">
        <v>31</v>
      </c>
      <c r="D154" s="39" t="s">
        <v>18</v>
      </c>
      <c r="E154" s="39" t="s">
        <v>18</v>
      </c>
      <c r="F154" s="58" t="s">
        <v>18</v>
      </c>
      <c r="G154" s="47" t="s">
        <v>35</v>
      </c>
      <c r="H154" s="39" t="s">
        <v>194</v>
      </c>
      <c r="I154" s="40"/>
      <c r="J154" s="45"/>
      <c r="K154" s="39"/>
      <c r="L154" s="71" t="s">
        <v>195</v>
      </c>
      <c r="M154" s="69"/>
      <c r="N154" s="69"/>
      <c r="O154" s="72"/>
      <c r="P154" s="148"/>
      <c r="Q154" s="148"/>
      <c r="R154" s="148"/>
    </row>
    <row r="155" spans="1:18" ht="171.75" customHeight="1" x14ac:dyDescent="0.25">
      <c r="A155" s="1" t="str">
        <f t="shared" si="12"/>
        <v>0201010104</v>
      </c>
      <c r="B155" s="177">
        <f t="shared" si="13"/>
        <v>10</v>
      </c>
      <c r="C155" s="164" t="s">
        <v>31</v>
      </c>
      <c r="D155" s="39" t="s">
        <v>18</v>
      </c>
      <c r="E155" s="39" t="s">
        <v>18</v>
      </c>
      <c r="F155" s="58" t="s">
        <v>18</v>
      </c>
      <c r="G155" s="47" t="s">
        <v>38</v>
      </c>
      <c r="H155" s="39" t="s">
        <v>63</v>
      </c>
      <c r="I155" s="40"/>
      <c r="J155" s="45"/>
      <c r="K155" s="39"/>
      <c r="L155" s="68" t="s">
        <v>196</v>
      </c>
      <c r="M155" s="69" t="s">
        <v>197</v>
      </c>
      <c r="N155" s="69"/>
      <c r="O155" s="70"/>
      <c r="P155" s="148"/>
      <c r="Q155" s="148"/>
      <c r="R155" s="148"/>
    </row>
    <row r="156" spans="1:18" ht="72" customHeight="1" x14ac:dyDescent="0.25">
      <c r="A156" s="1" t="str">
        <f t="shared" si="12"/>
        <v>02010103</v>
      </c>
      <c r="B156" s="177">
        <f t="shared" si="13"/>
        <v>8</v>
      </c>
      <c r="C156" s="163" t="s">
        <v>31</v>
      </c>
      <c r="D156" s="46" t="s">
        <v>18</v>
      </c>
      <c r="E156" s="46" t="s">
        <v>18</v>
      </c>
      <c r="F156" s="46" t="s">
        <v>35</v>
      </c>
      <c r="G156" s="47" t="s">
        <v>63</v>
      </c>
      <c r="H156" s="48" t="s">
        <v>63</v>
      </c>
      <c r="I156" s="49"/>
      <c r="J156" s="50"/>
      <c r="K156" s="48"/>
      <c r="L156" s="34" t="s">
        <v>198</v>
      </c>
      <c r="M156" s="35" t="s">
        <v>199</v>
      </c>
      <c r="N156" s="35"/>
      <c r="O156" s="36"/>
      <c r="P156" s="146">
        <f>+P157</f>
        <v>0</v>
      </c>
      <c r="Q156" s="146">
        <f>+Q157</f>
        <v>0</v>
      </c>
      <c r="R156" s="146"/>
    </row>
    <row r="157" spans="1:18" ht="54.75" customHeight="1" x14ac:dyDescent="0.25">
      <c r="A157" s="1" t="str">
        <f t="shared" si="12"/>
        <v>0201010308</v>
      </c>
      <c r="B157" s="177">
        <f t="shared" si="13"/>
        <v>10</v>
      </c>
      <c r="C157" s="164" t="s">
        <v>31</v>
      </c>
      <c r="D157" s="39" t="s">
        <v>18</v>
      </c>
      <c r="E157" s="39" t="s">
        <v>18</v>
      </c>
      <c r="F157" s="58" t="s">
        <v>35</v>
      </c>
      <c r="G157" s="47" t="s">
        <v>50</v>
      </c>
      <c r="H157" s="39" t="s">
        <v>63</v>
      </c>
      <c r="I157" s="40"/>
      <c r="J157" s="45"/>
      <c r="K157" s="39"/>
      <c r="L157" s="68" t="s">
        <v>200</v>
      </c>
      <c r="M157" s="69"/>
      <c r="N157" s="69"/>
      <c r="O157" s="70"/>
      <c r="P157" s="148"/>
      <c r="Q157" s="148"/>
      <c r="R157" s="148"/>
    </row>
    <row r="158" spans="1:18" ht="59.25" customHeight="1" outlineLevel="1" x14ac:dyDescent="0.25">
      <c r="A158" s="1" t="str">
        <f t="shared" si="12"/>
        <v>020101030801</v>
      </c>
      <c r="B158" s="177">
        <f t="shared" si="13"/>
        <v>12</v>
      </c>
      <c r="C158" s="164" t="s">
        <v>31</v>
      </c>
      <c r="D158" s="39" t="s">
        <v>18</v>
      </c>
      <c r="E158" s="39" t="s">
        <v>18</v>
      </c>
      <c r="F158" s="58" t="s">
        <v>35</v>
      </c>
      <c r="G158" s="47" t="s">
        <v>50</v>
      </c>
      <c r="H158" s="39" t="s">
        <v>18</v>
      </c>
      <c r="I158" s="40"/>
      <c r="J158" s="45"/>
      <c r="K158" s="39"/>
      <c r="L158" s="71" t="s">
        <v>201</v>
      </c>
      <c r="M158" s="69"/>
      <c r="N158" s="69"/>
      <c r="O158" s="72"/>
      <c r="P158" s="148"/>
      <c r="Q158" s="148"/>
      <c r="R158" s="148"/>
    </row>
    <row r="159" spans="1:18" ht="50.25" customHeight="1" outlineLevel="1" x14ac:dyDescent="0.25">
      <c r="A159" s="1" t="str">
        <f t="shared" si="12"/>
        <v>0201010308011</v>
      </c>
      <c r="B159" s="177">
        <f t="shared" si="13"/>
        <v>13</v>
      </c>
      <c r="C159" s="164" t="s">
        <v>31</v>
      </c>
      <c r="D159" s="39" t="s">
        <v>18</v>
      </c>
      <c r="E159" s="39" t="s">
        <v>18</v>
      </c>
      <c r="F159" s="58" t="s">
        <v>35</v>
      </c>
      <c r="G159" s="47" t="s">
        <v>50</v>
      </c>
      <c r="H159" s="39" t="s">
        <v>18</v>
      </c>
      <c r="I159" s="40">
        <v>1</v>
      </c>
      <c r="J159" s="45"/>
      <c r="K159" s="39"/>
      <c r="L159" s="73" t="s">
        <v>202</v>
      </c>
      <c r="M159" s="69"/>
      <c r="N159" s="69"/>
      <c r="O159" s="74"/>
      <c r="P159" s="148"/>
      <c r="Q159" s="148"/>
      <c r="R159" s="148"/>
    </row>
    <row r="160" spans="1:18" ht="50.25" customHeight="1" outlineLevel="1" x14ac:dyDescent="0.25">
      <c r="A160" s="1" t="str">
        <f t="shared" si="12"/>
        <v>0201010308012</v>
      </c>
      <c r="B160" s="177">
        <f t="shared" si="13"/>
        <v>13</v>
      </c>
      <c r="C160" s="164" t="s">
        <v>31</v>
      </c>
      <c r="D160" s="39" t="s">
        <v>18</v>
      </c>
      <c r="E160" s="39" t="s">
        <v>18</v>
      </c>
      <c r="F160" s="58" t="s">
        <v>35</v>
      </c>
      <c r="G160" s="47" t="s">
        <v>50</v>
      </c>
      <c r="H160" s="39" t="s">
        <v>18</v>
      </c>
      <c r="I160" s="40">
        <v>2</v>
      </c>
      <c r="J160" s="45" t="s">
        <v>63</v>
      </c>
      <c r="K160" s="39" t="s">
        <v>63</v>
      </c>
      <c r="L160" s="73" t="s">
        <v>203</v>
      </c>
      <c r="M160" s="69"/>
      <c r="N160" s="69"/>
      <c r="O160" s="74"/>
      <c r="P160" s="148"/>
      <c r="Q160" s="148"/>
      <c r="R160" s="148"/>
    </row>
    <row r="161" spans="1:18" ht="50.25" customHeight="1" outlineLevel="1" x14ac:dyDescent="0.25">
      <c r="A161" s="1" t="str">
        <f t="shared" si="12"/>
        <v>0201010308013</v>
      </c>
      <c r="B161" s="177">
        <f t="shared" si="13"/>
        <v>13</v>
      </c>
      <c r="C161" s="164" t="s">
        <v>31</v>
      </c>
      <c r="D161" s="39" t="s">
        <v>18</v>
      </c>
      <c r="E161" s="39" t="s">
        <v>18</v>
      </c>
      <c r="F161" s="58" t="s">
        <v>35</v>
      </c>
      <c r="G161" s="47" t="s">
        <v>50</v>
      </c>
      <c r="H161" s="39" t="s">
        <v>18</v>
      </c>
      <c r="I161" s="40">
        <v>3</v>
      </c>
      <c r="J161" s="45" t="s">
        <v>63</v>
      </c>
      <c r="K161" s="39" t="s">
        <v>63</v>
      </c>
      <c r="L161" s="73" t="s">
        <v>204</v>
      </c>
      <c r="M161" s="69"/>
      <c r="N161" s="69"/>
      <c r="O161" s="74"/>
      <c r="P161" s="148"/>
      <c r="Q161" s="148"/>
      <c r="R161" s="148"/>
    </row>
    <row r="162" spans="1:18" ht="50.25" customHeight="1" outlineLevel="1" x14ac:dyDescent="0.25">
      <c r="A162" s="1" t="str">
        <f t="shared" si="12"/>
        <v>0201010308014</v>
      </c>
      <c r="B162" s="177">
        <f t="shared" si="13"/>
        <v>13</v>
      </c>
      <c r="C162" s="164" t="s">
        <v>31</v>
      </c>
      <c r="D162" s="39" t="s">
        <v>18</v>
      </c>
      <c r="E162" s="39" t="s">
        <v>18</v>
      </c>
      <c r="F162" s="58" t="s">
        <v>35</v>
      </c>
      <c r="G162" s="47" t="s">
        <v>50</v>
      </c>
      <c r="H162" s="39" t="s">
        <v>18</v>
      </c>
      <c r="I162" s="40">
        <v>4</v>
      </c>
      <c r="J162" s="45" t="s">
        <v>63</v>
      </c>
      <c r="K162" s="39" t="s">
        <v>63</v>
      </c>
      <c r="L162" s="73" t="s">
        <v>205</v>
      </c>
      <c r="M162" s="69"/>
      <c r="N162" s="69"/>
      <c r="O162" s="74"/>
      <c r="P162" s="148"/>
      <c r="Q162" s="148"/>
      <c r="R162" s="148"/>
    </row>
    <row r="163" spans="1:18" ht="50.25" customHeight="1" outlineLevel="1" x14ac:dyDescent="0.25">
      <c r="A163" s="1" t="str">
        <f t="shared" si="12"/>
        <v>0201010308015</v>
      </c>
      <c r="B163" s="177">
        <f t="shared" si="13"/>
        <v>13</v>
      </c>
      <c r="C163" s="164" t="s">
        <v>31</v>
      </c>
      <c r="D163" s="39" t="s">
        <v>18</v>
      </c>
      <c r="E163" s="39" t="s">
        <v>18</v>
      </c>
      <c r="F163" s="58" t="s">
        <v>35</v>
      </c>
      <c r="G163" s="47" t="s">
        <v>50</v>
      </c>
      <c r="H163" s="39" t="s">
        <v>18</v>
      </c>
      <c r="I163" s="40">
        <v>5</v>
      </c>
      <c r="J163" s="45" t="s">
        <v>63</v>
      </c>
      <c r="K163" s="39" t="s">
        <v>63</v>
      </c>
      <c r="L163" s="73" t="s">
        <v>206</v>
      </c>
      <c r="M163" s="69"/>
      <c r="N163" s="69"/>
      <c r="O163" s="74"/>
      <c r="P163" s="148"/>
      <c r="Q163" s="148"/>
      <c r="R163" s="148"/>
    </row>
    <row r="164" spans="1:18" ht="50.25" customHeight="1" outlineLevel="1" x14ac:dyDescent="0.25">
      <c r="A164" s="1" t="str">
        <f t="shared" si="12"/>
        <v>0201010308016</v>
      </c>
      <c r="B164" s="177">
        <f t="shared" si="13"/>
        <v>13</v>
      </c>
      <c r="C164" s="164" t="s">
        <v>31</v>
      </c>
      <c r="D164" s="39" t="s">
        <v>18</v>
      </c>
      <c r="E164" s="39" t="s">
        <v>18</v>
      </c>
      <c r="F164" s="58" t="s">
        <v>35</v>
      </c>
      <c r="G164" s="47" t="s">
        <v>50</v>
      </c>
      <c r="H164" s="39" t="s">
        <v>18</v>
      </c>
      <c r="I164" s="40">
        <v>6</v>
      </c>
      <c r="J164" s="45" t="s">
        <v>63</v>
      </c>
      <c r="K164" s="39" t="s">
        <v>63</v>
      </c>
      <c r="L164" s="73" t="s">
        <v>207</v>
      </c>
      <c r="M164" s="69"/>
      <c r="N164" s="69"/>
      <c r="O164" s="74"/>
      <c r="P164" s="148"/>
      <c r="Q164" s="148"/>
      <c r="R164" s="148"/>
    </row>
    <row r="165" spans="1:18" ht="50.25" customHeight="1" outlineLevel="1" x14ac:dyDescent="0.25">
      <c r="A165" s="1" t="str">
        <f t="shared" si="12"/>
        <v>020101030803</v>
      </c>
      <c r="B165" s="177">
        <f t="shared" si="13"/>
        <v>12</v>
      </c>
      <c r="C165" s="164" t="s">
        <v>31</v>
      </c>
      <c r="D165" s="39" t="s">
        <v>18</v>
      </c>
      <c r="E165" s="39" t="s">
        <v>18</v>
      </c>
      <c r="F165" s="58" t="s">
        <v>35</v>
      </c>
      <c r="G165" s="47" t="s">
        <v>50</v>
      </c>
      <c r="H165" s="39" t="s">
        <v>35</v>
      </c>
      <c r="I165" s="40"/>
      <c r="J165" s="45" t="s">
        <v>63</v>
      </c>
      <c r="K165" s="39" t="s">
        <v>63</v>
      </c>
      <c r="L165" s="71" t="s">
        <v>208</v>
      </c>
      <c r="M165" s="69"/>
      <c r="N165" s="69"/>
      <c r="O165" s="72"/>
      <c r="P165" s="148"/>
      <c r="Q165" s="148"/>
      <c r="R165" s="148"/>
    </row>
    <row r="166" spans="1:18" ht="59.25" customHeight="1" outlineLevel="1" x14ac:dyDescent="0.25">
      <c r="A166" s="1" t="str">
        <f t="shared" si="12"/>
        <v>020101030804</v>
      </c>
      <c r="B166" s="177">
        <f t="shared" si="13"/>
        <v>12</v>
      </c>
      <c r="C166" s="164" t="s">
        <v>31</v>
      </c>
      <c r="D166" s="39" t="s">
        <v>18</v>
      </c>
      <c r="E166" s="39" t="s">
        <v>18</v>
      </c>
      <c r="F166" s="58" t="s">
        <v>35</v>
      </c>
      <c r="G166" s="47" t="s">
        <v>50</v>
      </c>
      <c r="H166" s="39" t="s">
        <v>38</v>
      </c>
      <c r="I166" s="40"/>
      <c r="J166" s="45" t="s">
        <v>63</v>
      </c>
      <c r="K166" s="39" t="s">
        <v>63</v>
      </c>
      <c r="L166" s="71" t="s">
        <v>209</v>
      </c>
      <c r="M166" s="69"/>
      <c r="N166" s="69"/>
      <c r="O166" s="72"/>
      <c r="P166" s="148"/>
      <c r="Q166" s="148"/>
      <c r="R166" s="148"/>
    </row>
    <row r="167" spans="1:18" ht="59.25" customHeight="1" outlineLevel="1" x14ac:dyDescent="0.25">
      <c r="A167" s="1" t="str">
        <f t="shared" si="12"/>
        <v>020101030809</v>
      </c>
      <c r="B167" s="177">
        <f t="shared" si="13"/>
        <v>12</v>
      </c>
      <c r="C167" s="164" t="s">
        <v>31</v>
      </c>
      <c r="D167" s="39" t="s">
        <v>18</v>
      </c>
      <c r="E167" s="39" t="s">
        <v>18</v>
      </c>
      <c r="F167" s="58" t="s">
        <v>35</v>
      </c>
      <c r="G167" s="47" t="s">
        <v>50</v>
      </c>
      <c r="H167" s="39" t="s">
        <v>53</v>
      </c>
      <c r="I167" s="40"/>
      <c r="J167" s="45" t="s">
        <v>63</v>
      </c>
      <c r="K167" s="39" t="s">
        <v>63</v>
      </c>
      <c r="L167" s="71" t="s">
        <v>210</v>
      </c>
      <c r="M167" s="69"/>
      <c r="N167" s="69"/>
      <c r="O167" s="72"/>
      <c r="P167" s="148"/>
      <c r="Q167" s="148"/>
      <c r="R167" s="148"/>
    </row>
    <row r="168" spans="1:18" ht="85.5" customHeight="1" x14ac:dyDescent="0.25">
      <c r="A168" s="1" t="str">
        <f t="shared" si="12"/>
        <v>02010104</v>
      </c>
      <c r="B168" s="177">
        <f t="shared" si="13"/>
        <v>8</v>
      </c>
      <c r="C168" s="163" t="s">
        <v>31</v>
      </c>
      <c r="D168" s="46" t="s">
        <v>18</v>
      </c>
      <c r="E168" s="46" t="s">
        <v>18</v>
      </c>
      <c r="F168" s="46" t="s">
        <v>38</v>
      </c>
      <c r="G168" s="47" t="s">
        <v>63</v>
      </c>
      <c r="H168" s="48" t="s">
        <v>63</v>
      </c>
      <c r="I168" s="49"/>
      <c r="J168" s="50" t="s">
        <v>63</v>
      </c>
      <c r="K168" s="48" t="s">
        <v>63</v>
      </c>
      <c r="L168" s="34" t="s">
        <v>211</v>
      </c>
      <c r="M168" s="35" t="s">
        <v>212</v>
      </c>
      <c r="N168" s="35"/>
      <c r="O168" s="36"/>
      <c r="P168" s="146">
        <f>+P169+P176+P185+P188+P195+P203+P208</f>
        <v>0</v>
      </c>
      <c r="Q168" s="146">
        <f>+Q169+Q176+Q185+Q188+Q195+Q203+Q208</f>
        <v>0</v>
      </c>
      <c r="R168" s="146"/>
    </row>
    <row r="169" spans="1:18" ht="121.5" customHeight="1" x14ac:dyDescent="0.25">
      <c r="A169" s="1" t="str">
        <f t="shared" si="12"/>
        <v>0201010403</v>
      </c>
      <c r="B169" s="177">
        <f t="shared" si="13"/>
        <v>10</v>
      </c>
      <c r="C169" s="164" t="s">
        <v>31</v>
      </c>
      <c r="D169" s="39" t="s">
        <v>18</v>
      </c>
      <c r="E169" s="39" t="s">
        <v>18</v>
      </c>
      <c r="F169" s="58" t="s">
        <v>38</v>
      </c>
      <c r="G169" s="47" t="s">
        <v>35</v>
      </c>
      <c r="H169" s="39" t="s">
        <v>63</v>
      </c>
      <c r="I169" s="40"/>
      <c r="J169" s="45" t="s">
        <v>63</v>
      </c>
      <c r="K169" s="39" t="s">
        <v>63</v>
      </c>
      <c r="L169" s="68" t="s">
        <v>213</v>
      </c>
      <c r="M169" s="69" t="s">
        <v>214</v>
      </c>
      <c r="N169" s="69"/>
      <c r="O169" s="70"/>
      <c r="P169" s="148"/>
      <c r="Q169" s="148"/>
      <c r="R169" s="148"/>
    </row>
    <row r="170" spans="1:18" ht="63.75" customHeight="1" outlineLevel="1" x14ac:dyDescent="0.25">
      <c r="A170" s="1" t="str">
        <f t="shared" si="12"/>
        <v>020101040301</v>
      </c>
      <c r="B170" s="177">
        <f t="shared" si="13"/>
        <v>12</v>
      </c>
      <c r="C170" s="164" t="s">
        <v>31</v>
      </c>
      <c r="D170" s="39" t="s">
        <v>18</v>
      </c>
      <c r="E170" s="39" t="s">
        <v>18</v>
      </c>
      <c r="F170" s="58" t="s">
        <v>38</v>
      </c>
      <c r="G170" s="47" t="s">
        <v>35</v>
      </c>
      <c r="H170" s="39" t="s">
        <v>18</v>
      </c>
      <c r="I170" s="40"/>
      <c r="J170" s="45" t="s">
        <v>63</v>
      </c>
      <c r="K170" s="39" t="s">
        <v>63</v>
      </c>
      <c r="L170" s="71" t="s">
        <v>215</v>
      </c>
      <c r="M170" s="69"/>
      <c r="N170" s="69"/>
      <c r="O170" s="72"/>
      <c r="P170" s="148"/>
      <c r="Q170" s="148"/>
      <c r="R170" s="148"/>
    </row>
    <row r="171" spans="1:18" ht="63.75" customHeight="1" outlineLevel="1" x14ac:dyDescent="0.25">
      <c r="A171" s="1" t="str">
        <f t="shared" si="12"/>
        <v>020101040302</v>
      </c>
      <c r="B171" s="177">
        <f t="shared" si="13"/>
        <v>12</v>
      </c>
      <c r="C171" s="164" t="s">
        <v>31</v>
      </c>
      <c r="D171" s="39" t="s">
        <v>18</v>
      </c>
      <c r="E171" s="39" t="s">
        <v>18</v>
      </c>
      <c r="F171" s="58" t="s">
        <v>38</v>
      </c>
      <c r="G171" s="47" t="s">
        <v>35</v>
      </c>
      <c r="H171" s="39" t="s">
        <v>31</v>
      </c>
      <c r="I171" s="40"/>
      <c r="J171" s="45" t="s">
        <v>63</v>
      </c>
      <c r="K171" s="39" t="s">
        <v>63</v>
      </c>
      <c r="L171" s="71" t="s">
        <v>216</v>
      </c>
      <c r="M171" s="69"/>
      <c r="N171" s="69"/>
      <c r="O171" s="72"/>
      <c r="P171" s="148"/>
      <c r="Q171" s="148"/>
      <c r="R171" s="148"/>
    </row>
    <row r="172" spans="1:18" ht="80.25" customHeight="1" outlineLevel="1" x14ac:dyDescent="0.25">
      <c r="A172" s="1" t="str">
        <f t="shared" si="12"/>
        <v>020101040303</v>
      </c>
      <c r="B172" s="177">
        <f t="shared" si="13"/>
        <v>12</v>
      </c>
      <c r="C172" s="164" t="s">
        <v>31</v>
      </c>
      <c r="D172" s="39" t="s">
        <v>18</v>
      </c>
      <c r="E172" s="39" t="s">
        <v>18</v>
      </c>
      <c r="F172" s="58" t="s">
        <v>38</v>
      </c>
      <c r="G172" s="47" t="s">
        <v>35</v>
      </c>
      <c r="H172" s="39" t="s">
        <v>35</v>
      </c>
      <c r="I172" s="40"/>
      <c r="J172" s="45" t="s">
        <v>63</v>
      </c>
      <c r="K172" s="39" t="s">
        <v>63</v>
      </c>
      <c r="L172" s="71" t="s">
        <v>217</v>
      </c>
      <c r="M172" s="69"/>
      <c r="N172" s="69"/>
      <c r="O172" s="72"/>
      <c r="P172" s="148"/>
      <c r="Q172" s="148"/>
      <c r="R172" s="148"/>
    </row>
    <row r="173" spans="1:18" ht="54" customHeight="1" outlineLevel="1" x14ac:dyDescent="0.25">
      <c r="A173" s="1" t="str">
        <f t="shared" si="12"/>
        <v>020101040304</v>
      </c>
      <c r="B173" s="177">
        <f t="shared" si="13"/>
        <v>12</v>
      </c>
      <c r="C173" s="164" t="s">
        <v>31</v>
      </c>
      <c r="D173" s="39" t="s">
        <v>18</v>
      </c>
      <c r="E173" s="39" t="s">
        <v>18</v>
      </c>
      <c r="F173" s="58" t="s">
        <v>38</v>
      </c>
      <c r="G173" s="47" t="s">
        <v>35</v>
      </c>
      <c r="H173" s="39" t="s">
        <v>38</v>
      </c>
      <c r="I173" s="40"/>
      <c r="J173" s="45" t="s">
        <v>63</v>
      </c>
      <c r="K173" s="39" t="s">
        <v>63</v>
      </c>
      <c r="L173" s="71" t="s">
        <v>218</v>
      </c>
      <c r="M173" s="69"/>
      <c r="N173" s="69"/>
      <c r="O173" s="72"/>
      <c r="P173" s="148"/>
      <c r="Q173" s="148"/>
      <c r="R173" s="148"/>
    </row>
    <row r="174" spans="1:18" ht="70.5" customHeight="1" outlineLevel="1" x14ac:dyDescent="0.25">
      <c r="A174" s="1" t="str">
        <f t="shared" si="12"/>
        <v>020101040305</v>
      </c>
      <c r="B174" s="177">
        <f t="shared" si="13"/>
        <v>12</v>
      </c>
      <c r="C174" s="164" t="s">
        <v>31</v>
      </c>
      <c r="D174" s="39" t="s">
        <v>18</v>
      </c>
      <c r="E174" s="39" t="s">
        <v>18</v>
      </c>
      <c r="F174" s="58" t="s">
        <v>38</v>
      </c>
      <c r="G174" s="47" t="s">
        <v>35</v>
      </c>
      <c r="H174" s="39" t="s">
        <v>41</v>
      </c>
      <c r="I174" s="40"/>
      <c r="J174" s="45" t="s">
        <v>63</v>
      </c>
      <c r="K174" s="39" t="s">
        <v>63</v>
      </c>
      <c r="L174" s="71" t="s">
        <v>219</v>
      </c>
      <c r="M174" s="69"/>
      <c r="N174" s="69"/>
      <c r="O174" s="72"/>
      <c r="P174" s="148"/>
      <c r="Q174" s="148"/>
      <c r="R174" s="148"/>
    </row>
    <row r="175" spans="1:18" ht="70.5" customHeight="1" outlineLevel="1" x14ac:dyDescent="0.25">
      <c r="A175" s="1" t="str">
        <f t="shared" si="12"/>
        <v>020101040309</v>
      </c>
      <c r="B175" s="177">
        <f t="shared" si="13"/>
        <v>12</v>
      </c>
      <c r="C175" s="164" t="s">
        <v>31</v>
      </c>
      <c r="D175" s="39" t="s">
        <v>18</v>
      </c>
      <c r="E175" s="39" t="s">
        <v>18</v>
      </c>
      <c r="F175" s="58" t="s">
        <v>38</v>
      </c>
      <c r="G175" s="47" t="s">
        <v>35</v>
      </c>
      <c r="H175" s="39" t="s">
        <v>53</v>
      </c>
      <c r="I175" s="40"/>
      <c r="J175" s="45" t="s">
        <v>63</v>
      </c>
      <c r="K175" s="39" t="s">
        <v>63</v>
      </c>
      <c r="L175" s="71" t="s">
        <v>220</v>
      </c>
      <c r="M175" s="69"/>
      <c r="N175" s="69"/>
      <c r="O175" s="72"/>
      <c r="P175" s="148"/>
      <c r="Q175" s="148"/>
      <c r="R175" s="148"/>
    </row>
    <row r="176" spans="1:18" ht="138" customHeight="1" x14ac:dyDescent="0.25">
      <c r="A176" s="1" t="str">
        <f t="shared" si="12"/>
        <v>0201010404</v>
      </c>
      <c r="B176" s="177">
        <f t="shared" si="13"/>
        <v>10</v>
      </c>
      <c r="C176" s="164" t="s">
        <v>31</v>
      </c>
      <c r="D176" s="39" t="s">
        <v>18</v>
      </c>
      <c r="E176" s="39" t="s">
        <v>18</v>
      </c>
      <c r="F176" s="58" t="s">
        <v>38</v>
      </c>
      <c r="G176" s="47" t="s">
        <v>38</v>
      </c>
      <c r="H176" s="39" t="s">
        <v>63</v>
      </c>
      <c r="I176" s="40"/>
      <c r="J176" s="45" t="s">
        <v>63</v>
      </c>
      <c r="K176" s="39" t="s">
        <v>63</v>
      </c>
      <c r="L176" s="68" t="s">
        <v>221</v>
      </c>
      <c r="M176" s="69" t="s">
        <v>222</v>
      </c>
      <c r="N176" s="69"/>
      <c r="O176" s="70"/>
      <c r="P176" s="148"/>
      <c r="Q176" s="148"/>
      <c r="R176" s="148"/>
    </row>
    <row r="177" spans="1:18" ht="70.5" customHeight="1" outlineLevel="1" x14ac:dyDescent="0.25">
      <c r="A177" s="1" t="str">
        <f t="shared" si="12"/>
        <v>020101040401</v>
      </c>
      <c r="B177" s="177">
        <f t="shared" si="13"/>
        <v>12</v>
      </c>
      <c r="C177" s="164" t="s">
        <v>31</v>
      </c>
      <c r="D177" s="39" t="s">
        <v>18</v>
      </c>
      <c r="E177" s="39" t="s">
        <v>18</v>
      </c>
      <c r="F177" s="58" t="s">
        <v>38</v>
      </c>
      <c r="G177" s="47" t="s">
        <v>38</v>
      </c>
      <c r="H177" s="39" t="s">
        <v>18</v>
      </c>
      <c r="I177" s="40"/>
      <c r="J177" s="45" t="s">
        <v>63</v>
      </c>
      <c r="K177" s="39" t="s">
        <v>63</v>
      </c>
      <c r="L177" s="71" t="s">
        <v>223</v>
      </c>
      <c r="M177" s="69"/>
      <c r="N177" s="69"/>
      <c r="O177" s="72"/>
      <c r="P177" s="148"/>
      <c r="Q177" s="148"/>
      <c r="R177" s="148"/>
    </row>
    <row r="178" spans="1:18" ht="72.75" customHeight="1" outlineLevel="1" x14ac:dyDescent="0.25">
      <c r="A178" s="1" t="str">
        <f t="shared" si="12"/>
        <v>020101040402</v>
      </c>
      <c r="B178" s="177">
        <f t="shared" si="13"/>
        <v>12</v>
      </c>
      <c r="C178" s="162" t="s">
        <v>31</v>
      </c>
      <c r="D178" s="42" t="s">
        <v>18</v>
      </c>
      <c r="E178" s="42" t="s">
        <v>18</v>
      </c>
      <c r="F178" s="58" t="s">
        <v>38</v>
      </c>
      <c r="G178" s="47" t="s">
        <v>38</v>
      </c>
      <c r="H178" s="42" t="s">
        <v>31</v>
      </c>
      <c r="I178" s="75"/>
      <c r="J178" s="41" t="s">
        <v>63</v>
      </c>
      <c r="K178" s="42" t="s">
        <v>63</v>
      </c>
      <c r="L178" s="71" t="s">
        <v>224</v>
      </c>
      <c r="M178" s="69"/>
      <c r="N178" s="69"/>
      <c r="O178" s="72"/>
      <c r="P178" s="148"/>
      <c r="Q178" s="148"/>
      <c r="R178" s="148"/>
    </row>
    <row r="179" spans="1:18" ht="72.75" customHeight="1" outlineLevel="1" x14ac:dyDescent="0.25">
      <c r="A179" s="1" t="str">
        <f t="shared" si="12"/>
        <v>020101040403</v>
      </c>
      <c r="B179" s="177">
        <f t="shared" si="13"/>
        <v>12</v>
      </c>
      <c r="C179" s="164" t="s">
        <v>31</v>
      </c>
      <c r="D179" s="39" t="s">
        <v>18</v>
      </c>
      <c r="E179" s="39" t="s">
        <v>18</v>
      </c>
      <c r="F179" s="58" t="s">
        <v>38</v>
      </c>
      <c r="G179" s="47" t="s">
        <v>38</v>
      </c>
      <c r="H179" s="39" t="s">
        <v>35</v>
      </c>
      <c r="I179" s="40"/>
      <c r="J179" s="45" t="s">
        <v>63</v>
      </c>
      <c r="K179" s="39" t="s">
        <v>63</v>
      </c>
      <c r="L179" s="71" t="s">
        <v>225</v>
      </c>
      <c r="M179" s="69"/>
      <c r="N179" s="69"/>
      <c r="O179" s="72"/>
      <c r="P179" s="148"/>
      <c r="Q179" s="148"/>
      <c r="R179" s="148"/>
    </row>
    <row r="180" spans="1:18" ht="77.25" customHeight="1" outlineLevel="1" x14ac:dyDescent="0.25">
      <c r="A180" s="1" t="str">
        <f t="shared" si="12"/>
        <v>020101040404</v>
      </c>
      <c r="B180" s="177">
        <f t="shared" si="13"/>
        <v>12</v>
      </c>
      <c r="C180" s="164" t="s">
        <v>31</v>
      </c>
      <c r="D180" s="39" t="s">
        <v>18</v>
      </c>
      <c r="E180" s="39" t="s">
        <v>18</v>
      </c>
      <c r="F180" s="58" t="s">
        <v>38</v>
      </c>
      <c r="G180" s="47" t="s">
        <v>38</v>
      </c>
      <c r="H180" s="39" t="s">
        <v>38</v>
      </c>
      <c r="I180" s="40"/>
      <c r="J180" s="45" t="s">
        <v>63</v>
      </c>
      <c r="K180" s="39" t="s">
        <v>63</v>
      </c>
      <c r="L180" s="71" t="s">
        <v>226</v>
      </c>
      <c r="M180" s="69"/>
      <c r="N180" s="69"/>
      <c r="O180" s="72"/>
      <c r="P180" s="148"/>
      <c r="Q180" s="148"/>
      <c r="R180" s="148"/>
    </row>
    <row r="181" spans="1:18" ht="81.75" customHeight="1" outlineLevel="1" x14ac:dyDescent="0.25">
      <c r="A181" s="1" t="str">
        <f t="shared" si="12"/>
        <v>020101040405</v>
      </c>
      <c r="B181" s="177">
        <f t="shared" si="13"/>
        <v>12</v>
      </c>
      <c r="C181" s="164" t="s">
        <v>31</v>
      </c>
      <c r="D181" s="39" t="s">
        <v>18</v>
      </c>
      <c r="E181" s="39" t="s">
        <v>18</v>
      </c>
      <c r="F181" s="58" t="s">
        <v>38</v>
      </c>
      <c r="G181" s="47" t="s">
        <v>38</v>
      </c>
      <c r="H181" s="39" t="s">
        <v>41</v>
      </c>
      <c r="I181" s="40"/>
      <c r="J181" s="45" t="s">
        <v>63</v>
      </c>
      <c r="K181" s="39" t="s">
        <v>63</v>
      </c>
      <c r="L181" s="71" t="s">
        <v>227</v>
      </c>
      <c r="M181" s="69"/>
      <c r="N181" s="69"/>
      <c r="O181" s="72"/>
      <c r="P181" s="148"/>
      <c r="Q181" s="148"/>
      <c r="R181" s="148"/>
    </row>
    <row r="182" spans="1:18" ht="81.75" customHeight="1" outlineLevel="1" x14ac:dyDescent="0.25">
      <c r="A182" s="1" t="str">
        <f t="shared" si="12"/>
        <v>020101040406</v>
      </c>
      <c r="B182" s="177">
        <f t="shared" si="13"/>
        <v>12</v>
      </c>
      <c r="C182" s="164" t="s">
        <v>31</v>
      </c>
      <c r="D182" s="39" t="s">
        <v>18</v>
      </c>
      <c r="E182" s="39" t="s">
        <v>18</v>
      </c>
      <c r="F182" s="58" t="s">
        <v>38</v>
      </c>
      <c r="G182" s="47" t="s">
        <v>38</v>
      </c>
      <c r="H182" s="39" t="s">
        <v>44</v>
      </c>
      <c r="I182" s="40"/>
      <c r="J182" s="45" t="s">
        <v>63</v>
      </c>
      <c r="K182" s="39" t="s">
        <v>63</v>
      </c>
      <c r="L182" s="71" t="s">
        <v>228</v>
      </c>
      <c r="M182" s="69"/>
      <c r="N182" s="69"/>
      <c r="O182" s="72"/>
      <c r="P182" s="148"/>
      <c r="Q182" s="148"/>
      <c r="R182" s="148"/>
    </row>
    <row r="183" spans="1:18" ht="81.75" customHeight="1" outlineLevel="1" x14ac:dyDescent="0.25">
      <c r="A183" s="1" t="str">
        <f t="shared" si="12"/>
        <v>020101040408</v>
      </c>
      <c r="B183" s="177">
        <f t="shared" si="13"/>
        <v>12</v>
      </c>
      <c r="C183" s="164" t="s">
        <v>31</v>
      </c>
      <c r="D183" s="39" t="s">
        <v>18</v>
      </c>
      <c r="E183" s="39" t="s">
        <v>18</v>
      </c>
      <c r="F183" s="58" t="s">
        <v>38</v>
      </c>
      <c r="G183" s="47" t="s">
        <v>38</v>
      </c>
      <c r="H183" s="39" t="s">
        <v>50</v>
      </c>
      <c r="I183" s="40"/>
      <c r="J183" s="45" t="s">
        <v>63</v>
      </c>
      <c r="K183" s="39" t="s">
        <v>63</v>
      </c>
      <c r="L183" s="71" t="s">
        <v>229</v>
      </c>
      <c r="M183" s="69"/>
      <c r="N183" s="69"/>
      <c r="O183" s="72"/>
      <c r="P183" s="148"/>
      <c r="Q183" s="148"/>
      <c r="R183" s="148"/>
    </row>
    <row r="184" spans="1:18" ht="90" customHeight="1" outlineLevel="1" x14ac:dyDescent="0.25">
      <c r="A184" s="1" t="str">
        <f t="shared" si="12"/>
        <v>020101040409</v>
      </c>
      <c r="B184" s="177">
        <f t="shared" si="13"/>
        <v>12</v>
      </c>
      <c r="C184" s="164" t="s">
        <v>31</v>
      </c>
      <c r="D184" s="39" t="s">
        <v>18</v>
      </c>
      <c r="E184" s="39" t="s">
        <v>18</v>
      </c>
      <c r="F184" s="58" t="s">
        <v>38</v>
      </c>
      <c r="G184" s="47" t="s">
        <v>38</v>
      </c>
      <c r="H184" s="39" t="s">
        <v>53</v>
      </c>
      <c r="I184" s="40"/>
      <c r="J184" s="45" t="s">
        <v>63</v>
      </c>
      <c r="K184" s="39" t="s">
        <v>63</v>
      </c>
      <c r="L184" s="71" t="s">
        <v>230</v>
      </c>
      <c r="M184" s="69"/>
      <c r="N184" s="69"/>
      <c r="O184" s="72"/>
      <c r="P184" s="148"/>
      <c r="Q184" s="148"/>
      <c r="R184" s="148"/>
    </row>
    <row r="185" spans="1:18" ht="125.25" customHeight="1" x14ac:dyDescent="0.25">
      <c r="A185" s="1" t="str">
        <f t="shared" si="12"/>
        <v>0201010405</v>
      </c>
      <c r="B185" s="177">
        <f t="shared" si="13"/>
        <v>10</v>
      </c>
      <c r="C185" s="164" t="s">
        <v>31</v>
      </c>
      <c r="D185" s="39" t="s">
        <v>18</v>
      </c>
      <c r="E185" s="39" t="s">
        <v>18</v>
      </c>
      <c r="F185" s="58" t="s">
        <v>38</v>
      </c>
      <c r="G185" s="47" t="s">
        <v>41</v>
      </c>
      <c r="H185" s="39" t="s">
        <v>63</v>
      </c>
      <c r="I185" s="40"/>
      <c r="J185" s="45" t="s">
        <v>63</v>
      </c>
      <c r="K185" s="39" t="s">
        <v>63</v>
      </c>
      <c r="L185" s="68" t="s">
        <v>231</v>
      </c>
      <c r="M185" s="69" t="s">
        <v>232</v>
      </c>
      <c r="N185" s="76" t="s">
        <v>233</v>
      </c>
      <c r="O185" s="70"/>
      <c r="P185" s="148"/>
      <c r="Q185" s="148"/>
      <c r="R185" s="148"/>
    </row>
    <row r="186" spans="1:18" ht="70.5" customHeight="1" outlineLevel="1" x14ac:dyDescent="0.25">
      <c r="A186" s="1" t="str">
        <f t="shared" si="12"/>
        <v>020101040501</v>
      </c>
      <c r="B186" s="177">
        <f t="shared" si="13"/>
        <v>12</v>
      </c>
      <c r="C186" s="164" t="s">
        <v>31</v>
      </c>
      <c r="D186" s="39" t="s">
        <v>18</v>
      </c>
      <c r="E186" s="39" t="s">
        <v>18</v>
      </c>
      <c r="F186" s="58" t="s">
        <v>38</v>
      </c>
      <c r="G186" s="47" t="s">
        <v>41</v>
      </c>
      <c r="H186" s="39" t="s">
        <v>18</v>
      </c>
      <c r="I186" s="40"/>
      <c r="J186" s="45" t="s">
        <v>63</v>
      </c>
      <c r="K186" s="39" t="s">
        <v>63</v>
      </c>
      <c r="L186" s="71" t="s">
        <v>234</v>
      </c>
      <c r="M186" s="69"/>
      <c r="N186" s="69"/>
      <c r="O186" s="72"/>
      <c r="P186" s="148"/>
      <c r="Q186" s="148"/>
      <c r="R186" s="148"/>
    </row>
    <row r="187" spans="1:18" ht="74.25" customHeight="1" outlineLevel="1" x14ac:dyDescent="0.25">
      <c r="A187" s="1" t="str">
        <f t="shared" si="12"/>
        <v>020101040502</v>
      </c>
      <c r="B187" s="177">
        <f t="shared" si="13"/>
        <v>12</v>
      </c>
      <c r="C187" s="164" t="s">
        <v>31</v>
      </c>
      <c r="D187" s="39" t="s">
        <v>18</v>
      </c>
      <c r="E187" s="39" t="s">
        <v>18</v>
      </c>
      <c r="F187" s="58" t="s">
        <v>38</v>
      </c>
      <c r="G187" s="47" t="s">
        <v>41</v>
      </c>
      <c r="H187" s="39" t="s">
        <v>31</v>
      </c>
      <c r="I187" s="40"/>
      <c r="J187" s="45" t="s">
        <v>63</v>
      </c>
      <c r="K187" s="39" t="s">
        <v>63</v>
      </c>
      <c r="L187" s="71" t="s">
        <v>235</v>
      </c>
      <c r="M187" s="69"/>
      <c r="N187" s="69"/>
      <c r="O187" s="72"/>
      <c r="P187" s="148"/>
      <c r="Q187" s="148"/>
      <c r="R187" s="148"/>
    </row>
    <row r="188" spans="1:18" ht="131.25" customHeight="1" x14ac:dyDescent="0.25">
      <c r="A188" s="1" t="str">
        <f t="shared" si="12"/>
        <v>0201010406</v>
      </c>
      <c r="B188" s="177">
        <f t="shared" si="13"/>
        <v>10</v>
      </c>
      <c r="C188" s="164" t="s">
        <v>31</v>
      </c>
      <c r="D188" s="39" t="s">
        <v>18</v>
      </c>
      <c r="E188" s="39" t="s">
        <v>18</v>
      </c>
      <c r="F188" s="58" t="s">
        <v>38</v>
      </c>
      <c r="G188" s="47" t="s">
        <v>44</v>
      </c>
      <c r="H188" s="39" t="s">
        <v>63</v>
      </c>
      <c r="I188" s="40"/>
      <c r="J188" s="45" t="s">
        <v>63</v>
      </c>
      <c r="K188" s="39" t="s">
        <v>63</v>
      </c>
      <c r="L188" s="68" t="s">
        <v>236</v>
      </c>
      <c r="M188" s="69" t="s">
        <v>237</v>
      </c>
      <c r="N188" s="69"/>
      <c r="O188" s="70"/>
      <c r="P188" s="148"/>
      <c r="Q188" s="148"/>
      <c r="R188" s="148"/>
    </row>
    <row r="189" spans="1:18" ht="74.25" customHeight="1" outlineLevel="1" x14ac:dyDescent="0.25">
      <c r="A189" s="1" t="str">
        <f t="shared" si="12"/>
        <v>020101040601</v>
      </c>
      <c r="B189" s="177">
        <f t="shared" si="13"/>
        <v>12</v>
      </c>
      <c r="C189" s="164" t="s">
        <v>31</v>
      </c>
      <c r="D189" s="39" t="s">
        <v>18</v>
      </c>
      <c r="E189" s="39" t="s">
        <v>18</v>
      </c>
      <c r="F189" s="58" t="s">
        <v>38</v>
      </c>
      <c r="G189" s="47" t="s">
        <v>44</v>
      </c>
      <c r="H189" s="39" t="s">
        <v>18</v>
      </c>
      <c r="I189" s="40"/>
      <c r="J189" s="45" t="s">
        <v>63</v>
      </c>
      <c r="K189" s="39" t="s">
        <v>63</v>
      </c>
      <c r="L189" s="71" t="s">
        <v>238</v>
      </c>
      <c r="M189" s="69"/>
      <c r="N189" s="69"/>
      <c r="O189" s="72"/>
      <c r="P189" s="148"/>
      <c r="Q189" s="148"/>
      <c r="R189" s="148"/>
    </row>
    <row r="190" spans="1:18" ht="63" customHeight="1" outlineLevel="1" x14ac:dyDescent="0.25">
      <c r="A190" s="1" t="str">
        <f t="shared" si="12"/>
        <v>020101040602</v>
      </c>
      <c r="B190" s="177">
        <f t="shared" si="13"/>
        <v>12</v>
      </c>
      <c r="C190" s="164" t="s">
        <v>31</v>
      </c>
      <c r="D190" s="39" t="s">
        <v>18</v>
      </c>
      <c r="E190" s="39" t="s">
        <v>18</v>
      </c>
      <c r="F190" s="58" t="s">
        <v>38</v>
      </c>
      <c r="G190" s="47" t="s">
        <v>44</v>
      </c>
      <c r="H190" s="39" t="s">
        <v>31</v>
      </c>
      <c r="I190" s="40"/>
      <c r="J190" s="45" t="s">
        <v>63</v>
      </c>
      <c r="K190" s="39" t="s">
        <v>63</v>
      </c>
      <c r="L190" s="71" t="s">
        <v>239</v>
      </c>
      <c r="M190" s="69"/>
      <c r="N190" s="69"/>
      <c r="O190" s="72"/>
      <c r="P190" s="148"/>
      <c r="Q190" s="148"/>
      <c r="R190" s="148"/>
    </row>
    <row r="191" spans="1:18" ht="56.25" customHeight="1" outlineLevel="1" x14ac:dyDescent="0.25">
      <c r="A191" s="1" t="str">
        <f t="shared" si="12"/>
        <v>020101040603</v>
      </c>
      <c r="B191" s="177">
        <f t="shared" si="13"/>
        <v>12</v>
      </c>
      <c r="C191" s="164" t="s">
        <v>31</v>
      </c>
      <c r="D191" s="39" t="s">
        <v>18</v>
      </c>
      <c r="E191" s="39" t="s">
        <v>18</v>
      </c>
      <c r="F191" s="58" t="s">
        <v>38</v>
      </c>
      <c r="G191" s="47" t="s">
        <v>44</v>
      </c>
      <c r="H191" s="39" t="s">
        <v>35</v>
      </c>
      <c r="I191" s="40"/>
      <c r="J191" s="45" t="s">
        <v>63</v>
      </c>
      <c r="K191" s="39" t="s">
        <v>63</v>
      </c>
      <c r="L191" s="71" t="s">
        <v>240</v>
      </c>
      <c r="M191" s="69"/>
      <c r="N191" s="69"/>
      <c r="O191" s="72"/>
      <c r="P191" s="148"/>
      <c r="Q191" s="148"/>
      <c r="R191" s="148"/>
    </row>
    <row r="192" spans="1:18" ht="61.5" customHeight="1" outlineLevel="1" x14ac:dyDescent="0.25">
      <c r="A192" s="1" t="str">
        <f t="shared" si="12"/>
        <v>020101040604</v>
      </c>
      <c r="B192" s="177">
        <f t="shared" si="13"/>
        <v>12</v>
      </c>
      <c r="C192" s="164" t="s">
        <v>31</v>
      </c>
      <c r="D192" s="39" t="s">
        <v>18</v>
      </c>
      <c r="E192" s="39" t="s">
        <v>18</v>
      </c>
      <c r="F192" s="58" t="s">
        <v>38</v>
      </c>
      <c r="G192" s="47" t="s">
        <v>44</v>
      </c>
      <c r="H192" s="39" t="s">
        <v>38</v>
      </c>
      <c r="I192" s="40"/>
      <c r="J192" s="45" t="s">
        <v>63</v>
      </c>
      <c r="K192" s="39" t="s">
        <v>63</v>
      </c>
      <c r="L192" s="71" t="s">
        <v>241</v>
      </c>
      <c r="M192" s="69"/>
      <c r="N192" s="69"/>
      <c r="O192" s="72"/>
      <c r="P192" s="148"/>
      <c r="Q192" s="148"/>
      <c r="R192" s="148"/>
    </row>
    <row r="193" spans="1:18" ht="60" customHeight="1" outlineLevel="1" x14ac:dyDescent="0.25">
      <c r="A193" s="1" t="str">
        <f t="shared" si="12"/>
        <v>020101040605</v>
      </c>
      <c r="B193" s="177">
        <f t="shared" si="13"/>
        <v>12</v>
      </c>
      <c r="C193" s="164" t="s">
        <v>31</v>
      </c>
      <c r="D193" s="39" t="s">
        <v>18</v>
      </c>
      <c r="E193" s="39" t="s">
        <v>18</v>
      </c>
      <c r="F193" s="58" t="s">
        <v>38</v>
      </c>
      <c r="G193" s="47" t="s">
        <v>44</v>
      </c>
      <c r="H193" s="39" t="s">
        <v>41</v>
      </c>
      <c r="I193" s="40"/>
      <c r="J193" s="45" t="s">
        <v>63</v>
      </c>
      <c r="K193" s="39" t="s">
        <v>63</v>
      </c>
      <c r="L193" s="71" t="s">
        <v>242</v>
      </c>
      <c r="M193" s="69"/>
      <c r="N193" s="69"/>
      <c r="O193" s="72"/>
      <c r="P193" s="148"/>
      <c r="Q193" s="148"/>
      <c r="R193" s="148"/>
    </row>
    <row r="194" spans="1:18" ht="61.5" customHeight="1" outlineLevel="1" x14ac:dyDescent="0.25">
      <c r="A194" s="1" t="str">
        <f t="shared" si="12"/>
        <v>020101040609</v>
      </c>
      <c r="B194" s="177">
        <f t="shared" si="13"/>
        <v>12</v>
      </c>
      <c r="C194" s="164" t="s">
        <v>31</v>
      </c>
      <c r="D194" s="39" t="s">
        <v>18</v>
      </c>
      <c r="E194" s="39" t="s">
        <v>18</v>
      </c>
      <c r="F194" s="58" t="s">
        <v>38</v>
      </c>
      <c r="G194" s="47" t="s">
        <v>44</v>
      </c>
      <c r="H194" s="39" t="s">
        <v>53</v>
      </c>
      <c r="I194" s="40"/>
      <c r="J194" s="45" t="s">
        <v>63</v>
      </c>
      <c r="K194" s="39" t="s">
        <v>63</v>
      </c>
      <c r="L194" s="71" t="s">
        <v>243</v>
      </c>
      <c r="M194" s="69"/>
      <c r="N194" s="69"/>
      <c r="O194" s="72"/>
      <c r="P194" s="148"/>
      <c r="Q194" s="148"/>
      <c r="R194" s="148"/>
    </row>
    <row r="195" spans="1:18" ht="125.25" customHeight="1" x14ac:dyDescent="0.25">
      <c r="A195" s="1" t="str">
        <f t="shared" si="12"/>
        <v>0201010407</v>
      </c>
      <c r="B195" s="177">
        <f t="shared" si="13"/>
        <v>10</v>
      </c>
      <c r="C195" s="164" t="s">
        <v>31</v>
      </c>
      <c r="D195" s="39" t="s">
        <v>18</v>
      </c>
      <c r="E195" s="39" t="s">
        <v>18</v>
      </c>
      <c r="F195" s="58" t="s">
        <v>38</v>
      </c>
      <c r="G195" s="47" t="s">
        <v>47</v>
      </c>
      <c r="H195" s="39" t="s">
        <v>63</v>
      </c>
      <c r="I195" s="40"/>
      <c r="J195" s="45" t="s">
        <v>63</v>
      </c>
      <c r="K195" s="39" t="s">
        <v>63</v>
      </c>
      <c r="L195" s="68" t="s">
        <v>244</v>
      </c>
      <c r="M195" s="69" t="s">
        <v>245</v>
      </c>
      <c r="N195" s="69"/>
      <c r="O195" s="70"/>
      <c r="P195" s="148"/>
      <c r="Q195" s="148"/>
      <c r="R195" s="148"/>
    </row>
    <row r="196" spans="1:18" ht="67.5" customHeight="1" outlineLevel="1" x14ac:dyDescent="0.25">
      <c r="A196" s="1" t="str">
        <f t="shared" si="12"/>
        <v>020101040701</v>
      </c>
      <c r="B196" s="177">
        <f t="shared" si="13"/>
        <v>12</v>
      </c>
      <c r="C196" s="164" t="s">
        <v>31</v>
      </c>
      <c r="D196" s="39" t="s">
        <v>18</v>
      </c>
      <c r="E196" s="39" t="s">
        <v>18</v>
      </c>
      <c r="F196" s="58" t="s">
        <v>38</v>
      </c>
      <c r="G196" s="47" t="s">
        <v>47</v>
      </c>
      <c r="H196" s="39" t="s">
        <v>18</v>
      </c>
      <c r="I196" s="40"/>
      <c r="J196" s="45" t="s">
        <v>63</v>
      </c>
      <c r="K196" s="39" t="s">
        <v>63</v>
      </c>
      <c r="L196" s="71" t="s">
        <v>246</v>
      </c>
      <c r="M196" s="69"/>
      <c r="N196" s="69"/>
      <c r="O196" s="72"/>
      <c r="P196" s="148"/>
      <c r="Q196" s="148"/>
      <c r="R196" s="148"/>
    </row>
    <row r="197" spans="1:18" ht="67.5" customHeight="1" outlineLevel="1" x14ac:dyDescent="0.25">
      <c r="A197" s="1" t="str">
        <f t="shared" si="12"/>
        <v>020101040702</v>
      </c>
      <c r="B197" s="177">
        <f t="shared" si="13"/>
        <v>12</v>
      </c>
      <c r="C197" s="164" t="s">
        <v>31</v>
      </c>
      <c r="D197" s="39" t="s">
        <v>18</v>
      </c>
      <c r="E197" s="39" t="s">
        <v>18</v>
      </c>
      <c r="F197" s="58" t="s">
        <v>38</v>
      </c>
      <c r="G197" s="47" t="s">
        <v>47</v>
      </c>
      <c r="H197" s="39" t="s">
        <v>31</v>
      </c>
      <c r="I197" s="40"/>
      <c r="J197" s="45" t="s">
        <v>63</v>
      </c>
      <c r="K197" s="39" t="s">
        <v>63</v>
      </c>
      <c r="L197" s="71" t="s">
        <v>247</v>
      </c>
      <c r="M197" s="69"/>
      <c r="N197" s="69"/>
      <c r="O197" s="72"/>
      <c r="P197" s="148"/>
      <c r="Q197" s="148"/>
      <c r="R197" s="148"/>
    </row>
    <row r="198" spans="1:18" ht="67.5" customHeight="1" outlineLevel="1" x14ac:dyDescent="0.25">
      <c r="A198" s="1" t="str">
        <f t="shared" si="12"/>
        <v>020101040703</v>
      </c>
      <c r="B198" s="177">
        <f t="shared" si="13"/>
        <v>12</v>
      </c>
      <c r="C198" s="164" t="s">
        <v>31</v>
      </c>
      <c r="D198" s="39" t="s">
        <v>18</v>
      </c>
      <c r="E198" s="39" t="s">
        <v>18</v>
      </c>
      <c r="F198" s="58" t="s">
        <v>38</v>
      </c>
      <c r="G198" s="47" t="s">
        <v>47</v>
      </c>
      <c r="H198" s="39" t="s">
        <v>35</v>
      </c>
      <c r="I198" s="40"/>
      <c r="J198" s="45" t="s">
        <v>63</v>
      </c>
      <c r="K198" s="39" t="s">
        <v>63</v>
      </c>
      <c r="L198" s="71" t="s">
        <v>248</v>
      </c>
      <c r="M198" s="69"/>
      <c r="N198" s="69"/>
      <c r="O198" s="72"/>
      <c r="P198" s="148"/>
      <c r="Q198" s="148"/>
      <c r="R198" s="148"/>
    </row>
    <row r="199" spans="1:18" ht="61.5" customHeight="1" outlineLevel="1" x14ac:dyDescent="0.25">
      <c r="A199" s="1" t="str">
        <f t="shared" si="12"/>
        <v>020101040704</v>
      </c>
      <c r="B199" s="177">
        <f t="shared" si="13"/>
        <v>12</v>
      </c>
      <c r="C199" s="162" t="s">
        <v>31</v>
      </c>
      <c r="D199" s="42" t="s">
        <v>18</v>
      </c>
      <c r="E199" s="42" t="s">
        <v>18</v>
      </c>
      <c r="F199" s="58" t="s">
        <v>38</v>
      </c>
      <c r="G199" s="47" t="s">
        <v>47</v>
      </c>
      <c r="H199" s="42" t="s">
        <v>38</v>
      </c>
      <c r="I199" s="75"/>
      <c r="J199" s="41" t="s">
        <v>63</v>
      </c>
      <c r="K199" s="42" t="s">
        <v>63</v>
      </c>
      <c r="L199" s="71" t="s">
        <v>249</v>
      </c>
      <c r="M199" s="69"/>
      <c r="N199" s="69"/>
      <c r="O199" s="72"/>
      <c r="P199" s="148"/>
      <c r="Q199" s="148"/>
      <c r="R199" s="148"/>
    </row>
    <row r="200" spans="1:18" ht="52.5" customHeight="1" outlineLevel="1" x14ac:dyDescent="0.25">
      <c r="A200" s="1" t="str">
        <f t="shared" si="12"/>
        <v>020101040705</v>
      </c>
      <c r="B200" s="177">
        <f t="shared" si="13"/>
        <v>12</v>
      </c>
      <c r="C200" s="164" t="s">
        <v>31</v>
      </c>
      <c r="D200" s="39" t="s">
        <v>18</v>
      </c>
      <c r="E200" s="39" t="s">
        <v>18</v>
      </c>
      <c r="F200" s="58" t="s">
        <v>38</v>
      </c>
      <c r="G200" s="47" t="s">
        <v>47</v>
      </c>
      <c r="H200" s="39" t="s">
        <v>41</v>
      </c>
      <c r="I200" s="40"/>
      <c r="J200" s="45" t="s">
        <v>63</v>
      </c>
      <c r="K200" s="39" t="s">
        <v>63</v>
      </c>
      <c r="L200" s="71" t="s">
        <v>250</v>
      </c>
      <c r="M200" s="69"/>
      <c r="N200" s="69"/>
      <c r="O200" s="72"/>
      <c r="P200" s="148"/>
      <c r="Q200" s="148"/>
      <c r="R200" s="148"/>
    </row>
    <row r="201" spans="1:18" ht="63.75" customHeight="1" outlineLevel="1" x14ac:dyDescent="0.25">
      <c r="A201" s="1" t="str">
        <f t="shared" si="12"/>
        <v>020101040706</v>
      </c>
      <c r="B201" s="177">
        <f t="shared" si="13"/>
        <v>12</v>
      </c>
      <c r="C201" s="164" t="s">
        <v>31</v>
      </c>
      <c r="D201" s="39" t="s">
        <v>18</v>
      </c>
      <c r="E201" s="39" t="s">
        <v>18</v>
      </c>
      <c r="F201" s="58" t="s">
        <v>38</v>
      </c>
      <c r="G201" s="47" t="s">
        <v>47</v>
      </c>
      <c r="H201" s="39" t="s">
        <v>44</v>
      </c>
      <c r="I201" s="40"/>
      <c r="J201" s="45" t="s">
        <v>63</v>
      </c>
      <c r="K201" s="39" t="s">
        <v>63</v>
      </c>
      <c r="L201" s="71" t="s">
        <v>251</v>
      </c>
      <c r="M201" s="69"/>
      <c r="N201" s="69"/>
      <c r="O201" s="72"/>
      <c r="P201" s="148"/>
      <c r="Q201" s="148"/>
      <c r="R201" s="148"/>
    </row>
    <row r="202" spans="1:18" ht="63.75" customHeight="1" outlineLevel="1" x14ac:dyDescent="0.25">
      <c r="A202" s="1" t="str">
        <f t="shared" si="12"/>
        <v>020101040709</v>
      </c>
      <c r="B202" s="177">
        <f t="shared" si="13"/>
        <v>12</v>
      </c>
      <c r="C202" s="164" t="s">
        <v>31</v>
      </c>
      <c r="D202" s="39" t="s">
        <v>18</v>
      </c>
      <c r="E202" s="39" t="s">
        <v>18</v>
      </c>
      <c r="F202" s="58" t="s">
        <v>38</v>
      </c>
      <c r="G202" s="47" t="s">
        <v>47</v>
      </c>
      <c r="H202" s="39" t="s">
        <v>53</v>
      </c>
      <c r="I202" s="40"/>
      <c r="J202" s="45" t="s">
        <v>63</v>
      </c>
      <c r="K202" s="39" t="s">
        <v>63</v>
      </c>
      <c r="L202" s="71" t="s">
        <v>252</v>
      </c>
      <c r="M202" s="69"/>
      <c r="N202" s="69"/>
      <c r="O202" s="72"/>
      <c r="P202" s="148"/>
      <c r="Q202" s="148"/>
      <c r="R202" s="148"/>
    </row>
    <row r="203" spans="1:18" ht="125.25" customHeight="1" x14ac:dyDescent="0.25">
      <c r="A203" s="1" t="str">
        <f t="shared" si="12"/>
        <v>0201010408</v>
      </c>
      <c r="B203" s="177">
        <f t="shared" si="13"/>
        <v>10</v>
      </c>
      <c r="C203" s="164" t="s">
        <v>31</v>
      </c>
      <c r="D203" s="39" t="s">
        <v>18</v>
      </c>
      <c r="E203" s="39" t="s">
        <v>18</v>
      </c>
      <c r="F203" s="58" t="s">
        <v>38</v>
      </c>
      <c r="G203" s="47" t="s">
        <v>50</v>
      </c>
      <c r="H203" s="39" t="s">
        <v>63</v>
      </c>
      <c r="I203" s="40"/>
      <c r="J203" s="45" t="s">
        <v>63</v>
      </c>
      <c r="K203" s="39" t="s">
        <v>63</v>
      </c>
      <c r="L203" s="68" t="s">
        <v>253</v>
      </c>
      <c r="M203" s="69" t="s">
        <v>254</v>
      </c>
      <c r="N203" s="69"/>
      <c r="O203" s="70"/>
      <c r="P203" s="148"/>
      <c r="Q203" s="148"/>
      <c r="R203" s="148"/>
    </row>
    <row r="204" spans="1:18" ht="63.75" customHeight="1" outlineLevel="1" x14ac:dyDescent="0.25">
      <c r="A204" s="1" t="str">
        <f t="shared" si="12"/>
        <v>020101040801</v>
      </c>
      <c r="B204" s="177">
        <f t="shared" si="13"/>
        <v>12</v>
      </c>
      <c r="C204" s="164" t="s">
        <v>31</v>
      </c>
      <c r="D204" s="39" t="s">
        <v>18</v>
      </c>
      <c r="E204" s="39" t="s">
        <v>18</v>
      </c>
      <c r="F204" s="58" t="s">
        <v>38</v>
      </c>
      <c r="G204" s="47" t="s">
        <v>50</v>
      </c>
      <c r="H204" s="39" t="s">
        <v>18</v>
      </c>
      <c r="I204" s="40"/>
      <c r="J204" s="45" t="s">
        <v>63</v>
      </c>
      <c r="K204" s="39" t="s">
        <v>63</v>
      </c>
      <c r="L204" s="71" t="s">
        <v>255</v>
      </c>
      <c r="M204" s="69"/>
      <c r="N204" s="69"/>
      <c r="O204" s="72"/>
      <c r="P204" s="148"/>
      <c r="Q204" s="148"/>
      <c r="R204" s="148"/>
    </row>
    <row r="205" spans="1:18" ht="89.25" customHeight="1" outlineLevel="1" x14ac:dyDescent="0.25">
      <c r="A205" s="1" t="str">
        <f t="shared" si="12"/>
        <v>020101040802</v>
      </c>
      <c r="B205" s="177">
        <f t="shared" si="13"/>
        <v>12</v>
      </c>
      <c r="C205" s="164" t="s">
        <v>31</v>
      </c>
      <c r="D205" s="39" t="s">
        <v>18</v>
      </c>
      <c r="E205" s="39" t="s">
        <v>18</v>
      </c>
      <c r="F205" s="58" t="s">
        <v>38</v>
      </c>
      <c r="G205" s="47" t="s">
        <v>50</v>
      </c>
      <c r="H205" s="39" t="s">
        <v>31</v>
      </c>
      <c r="I205" s="40"/>
      <c r="J205" s="45" t="s">
        <v>63</v>
      </c>
      <c r="K205" s="39" t="s">
        <v>63</v>
      </c>
      <c r="L205" s="71" t="s">
        <v>256</v>
      </c>
      <c r="M205" s="69"/>
      <c r="N205" s="69"/>
      <c r="O205" s="72"/>
      <c r="P205" s="148"/>
      <c r="Q205" s="148"/>
      <c r="R205" s="148"/>
    </row>
    <row r="206" spans="1:18" ht="55.5" customHeight="1" outlineLevel="1" x14ac:dyDescent="0.25">
      <c r="A206" s="1" t="str">
        <f t="shared" si="12"/>
        <v>020101040803</v>
      </c>
      <c r="B206" s="177">
        <f t="shared" si="13"/>
        <v>12</v>
      </c>
      <c r="C206" s="164" t="s">
        <v>31</v>
      </c>
      <c r="D206" s="39" t="s">
        <v>18</v>
      </c>
      <c r="E206" s="39" t="s">
        <v>18</v>
      </c>
      <c r="F206" s="58" t="s">
        <v>38</v>
      </c>
      <c r="G206" s="47" t="s">
        <v>50</v>
      </c>
      <c r="H206" s="39" t="s">
        <v>35</v>
      </c>
      <c r="I206" s="40"/>
      <c r="J206" s="45" t="s">
        <v>63</v>
      </c>
      <c r="K206" s="39" t="s">
        <v>63</v>
      </c>
      <c r="L206" s="71" t="s">
        <v>257</v>
      </c>
      <c r="M206" s="69"/>
      <c r="N206" s="69"/>
      <c r="O206" s="72"/>
      <c r="P206" s="148"/>
      <c r="Q206" s="148"/>
      <c r="R206" s="148"/>
    </row>
    <row r="207" spans="1:18" ht="55.5" customHeight="1" outlineLevel="1" x14ac:dyDescent="0.25">
      <c r="A207" s="1" t="str">
        <f t="shared" si="12"/>
        <v>020101040804</v>
      </c>
      <c r="B207" s="177">
        <f t="shared" si="13"/>
        <v>12</v>
      </c>
      <c r="C207" s="164" t="s">
        <v>31</v>
      </c>
      <c r="D207" s="39" t="s">
        <v>18</v>
      </c>
      <c r="E207" s="39" t="s">
        <v>18</v>
      </c>
      <c r="F207" s="58" t="s">
        <v>38</v>
      </c>
      <c r="G207" s="47" t="s">
        <v>50</v>
      </c>
      <c r="H207" s="39" t="s">
        <v>38</v>
      </c>
      <c r="I207" s="40"/>
      <c r="J207" s="45" t="s">
        <v>63</v>
      </c>
      <c r="K207" s="39" t="s">
        <v>63</v>
      </c>
      <c r="L207" s="71" t="s">
        <v>258</v>
      </c>
      <c r="M207" s="69"/>
      <c r="N207" s="69"/>
      <c r="O207" s="72"/>
      <c r="P207" s="148"/>
      <c r="Q207" s="148"/>
      <c r="R207" s="148"/>
    </row>
    <row r="208" spans="1:18" ht="116.25" customHeight="1" x14ac:dyDescent="0.25">
      <c r="A208" s="1" t="str">
        <f t="shared" ref="A208:A272" si="14">CONCATENATE(C208,D208,E208,F208,G208,H208,I208,J208,K208)</f>
        <v>0201010409</v>
      </c>
      <c r="B208" s="177">
        <f t="shared" si="13"/>
        <v>10</v>
      </c>
      <c r="C208" s="164" t="s">
        <v>31</v>
      </c>
      <c r="D208" s="39" t="s">
        <v>18</v>
      </c>
      <c r="E208" s="39" t="s">
        <v>18</v>
      </c>
      <c r="F208" s="58" t="s">
        <v>38</v>
      </c>
      <c r="G208" s="47" t="s">
        <v>53</v>
      </c>
      <c r="H208" s="39" t="s">
        <v>63</v>
      </c>
      <c r="I208" s="40"/>
      <c r="J208" s="45" t="s">
        <v>63</v>
      </c>
      <c r="K208" s="39" t="s">
        <v>63</v>
      </c>
      <c r="L208" s="68" t="s">
        <v>259</v>
      </c>
      <c r="M208" s="69" t="s">
        <v>260</v>
      </c>
      <c r="N208" s="69"/>
      <c r="O208" s="70"/>
      <c r="P208" s="148"/>
      <c r="Q208" s="148"/>
      <c r="R208" s="148"/>
    </row>
    <row r="209" spans="1:18" ht="55.5" customHeight="1" outlineLevel="1" x14ac:dyDescent="0.25">
      <c r="A209" s="1" t="str">
        <f t="shared" si="14"/>
        <v>020101040901</v>
      </c>
      <c r="B209" s="177">
        <f t="shared" si="13"/>
        <v>12</v>
      </c>
      <c r="C209" s="164" t="s">
        <v>31</v>
      </c>
      <c r="D209" s="39" t="s">
        <v>18</v>
      </c>
      <c r="E209" s="39" t="s">
        <v>18</v>
      </c>
      <c r="F209" s="58" t="s">
        <v>38</v>
      </c>
      <c r="G209" s="47" t="s">
        <v>53</v>
      </c>
      <c r="H209" s="39" t="s">
        <v>18</v>
      </c>
      <c r="I209" s="40"/>
      <c r="J209" s="45" t="s">
        <v>63</v>
      </c>
      <c r="K209" s="39" t="s">
        <v>63</v>
      </c>
      <c r="L209" s="71" t="s">
        <v>261</v>
      </c>
      <c r="M209" s="69"/>
      <c r="N209" s="69"/>
      <c r="O209" s="72"/>
      <c r="P209" s="148"/>
      <c r="Q209" s="148"/>
      <c r="R209" s="148"/>
    </row>
    <row r="210" spans="1:18" ht="76.5" customHeight="1" outlineLevel="1" x14ac:dyDescent="0.25">
      <c r="A210" s="1" t="str">
        <f t="shared" si="14"/>
        <v>020101040902</v>
      </c>
      <c r="B210" s="177">
        <f t="shared" ref="B210:B274" si="15">LEN(A210)</f>
        <v>12</v>
      </c>
      <c r="C210" s="164" t="s">
        <v>31</v>
      </c>
      <c r="D210" s="39" t="s">
        <v>18</v>
      </c>
      <c r="E210" s="39" t="s">
        <v>18</v>
      </c>
      <c r="F210" s="58" t="s">
        <v>38</v>
      </c>
      <c r="G210" s="47" t="s">
        <v>53</v>
      </c>
      <c r="H210" s="39" t="s">
        <v>31</v>
      </c>
      <c r="I210" s="40"/>
      <c r="J210" s="45" t="s">
        <v>63</v>
      </c>
      <c r="K210" s="39" t="s">
        <v>63</v>
      </c>
      <c r="L210" s="71" t="s">
        <v>262</v>
      </c>
      <c r="M210" s="69"/>
      <c r="N210" s="69"/>
      <c r="O210" s="72"/>
      <c r="P210" s="148"/>
      <c r="Q210" s="148"/>
      <c r="R210" s="148"/>
    </row>
    <row r="211" spans="1:18" ht="55.5" customHeight="1" outlineLevel="1" x14ac:dyDescent="0.25">
      <c r="A211" s="1" t="str">
        <f t="shared" si="14"/>
        <v>020101040903</v>
      </c>
      <c r="B211" s="177">
        <f t="shared" si="15"/>
        <v>12</v>
      </c>
      <c r="C211" s="164" t="s">
        <v>31</v>
      </c>
      <c r="D211" s="39" t="s">
        <v>18</v>
      </c>
      <c r="E211" s="39" t="s">
        <v>18</v>
      </c>
      <c r="F211" s="58" t="s">
        <v>38</v>
      </c>
      <c r="G211" s="47" t="s">
        <v>53</v>
      </c>
      <c r="H211" s="39" t="s">
        <v>35</v>
      </c>
      <c r="I211" s="40"/>
      <c r="J211" s="45" t="s">
        <v>63</v>
      </c>
      <c r="K211" s="39" t="s">
        <v>63</v>
      </c>
      <c r="L211" s="71" t="s">
        <v>263</v>
      </c>
      <c r="M211" s="69"/>
      <c r="N211" s="69"/>
      <c r="O211" s="72"/>
      <c r="P211" s="148"/>
      <c r="Q211" s="148"/>
      <c r="R211" s="148"/>
    </row>
    <row r="212" spans="1:18" ht="60" customHeight="1" outlineLevel="1" x14ac:dyDescent="0.25">
      <c r="A212" s="1" t="str">
        <f t="shared" si="14"/>
        <v>020101040904</v>
      </c>
      <c r="B212" s="177">
        <f t="shared" si="15"/>
        <v>12</v>
      </c>
      <c r="C212" s="164" t="s">
        <v>31</v>
      </c>
      <c r="D212" s="39" t="s">
        <v>18</v>
      </c>
      <c r="E212" s="39" t="s">
        <v>18</v>
      </c>
      <c r="F212" s="58" t="s">
        <v>38</v>
      </c>
      <c r="G212" s="47" t="s">
        <v>53</v>
      </c>
      <c r="H212" s="39" t="s">
        <v>38</v>
      </c>
      <c r="I212" s="40"/>
      <c r="J212" s="45" t="s">
        <v>63</v>
      </c>
      <c r="K212" s="39" t="s">
        <v>63</v>
      </c>
      <c r="L212" s="71" t="s">
        <v>264</v>
      </c>
      <c r="M212" s="69"/>
      <c r="N212" s="69"/>
      <c r="O212" s="72"/>
      <c r="P212" s="148"/>
      <c r="Q212" s="148"/>
      <c r="R212" s="148"/>
    </row>
    <row r="213" spans="1:18" ht="65.25" customHeight="1" outlineLevel="1" x14ac:dyDescent="0.25">
      <c r="A213" s="1" t="str">
        <f t="shared" si="14"/>
        <v>020101040905</v>
      </c>
      <c r="B213" s="177">
        <f t="shared" si="15"/>
        <v>12</v>
      </c>
      <c r="C213" s="164" t="s">
        <v>31</v>
      </c>
      <c r="D213" s="39" t="s">
        <v>18</v>
      </c>
      <c r="E213" s="39" t="s">
        <v>18</v>
      </c>
      <c r="F213" s="58" t="s">
        <v>38</v>
      </c>
      <c r="G213" s="47" t="s">
        <v>53</v>
      </c>
      <c r="H213" s="39" t="s">
        <v>41</v>
      </c>
      <c r="I213" s="40"/>
      <c r="J213" s="45" t="s">
        <v>63</v>
      </c>
      <c r="K213" s="39" t="s">
        <v>63</v>
      </c>
      <c r="L213" s="71" t="s">
        <v>265</v>
      </c>
      <c r="M213" s="69"/>
      <c r="N213" s="69"/>
      <c r="O213" s="72"/>
      <c r="P213" s="148"/>
      <c r="Q213" s="148"/>
      <c r="R213" s="148"/>
    </row>
    <row r="214" spans="1:18" ht="59.25" customHeight="1" outlineLevel="1" x14ac:dyDescent="0.25">
      <c r="A214" s="1" t="str">
        <f t="shared" si="14"/>
        <v>020101040906</v>
      </c>
      <c r="B214" s="177">
        <f t="shared" si="15"/>
        <v>12</v>
      </c>
      <c r="C214" s="164" t="s">
        <v>31</v>
      </c>
      <c r="D214" s="39" t="s">
        <v>18</v>
      </c>
      <c r="E214" s="39" t="s">
        <v>18</v>
      </c>
      <c r="F214" s="58" t="s">
        <v>38</v>
      </c>
      <c r="G214" s="47" t="s">
        <v>53</v>
      </c>
      <c r="H214" s="39" t="s">
        <v>44</v>
      </c>
      <c r="I214" s="40"/>
      <c r="J214" s="45" t="s">
        <v>63</v>
      </c>
      <c r="K214" s="39" t="s">
        <v>63</v>
      </c>
      <c r="L214" s="71" t="s">
        <v>266</v>
      </c>
      <c r="M214" s="69"/>
      <c r="N214" s="69"/>
      <c r="O214" s="72"/>
      <c r="P214" s="148"/>
      <c r="Q214" s="148"/>
      <c r="R214" s="148"/>
    </row>
    <row r="215" spans="1:18" ht="59.25" customHeight="1" outlineLevel="1" x14ac:dyDescent="0.25">
      <c r="A215" s="1" t="str">
        <f t="shared" si="14"/>
        <v>020101040909</v>
      </c>
      <c r="B215" s="177">
        <f t="shared" si="15"/>
        <v>12</v>
      </c>
      <c r="C215" s="164" t="s">
        <v>31</v>
      </c>
      <c r="D215" s="39" t="s">
        <v>18</v>
      </c>
      <c r="E215" s="39" t="s">
        <v>18</v>
      </c>
      <c r="F215" s="58" t="s">
        <v>38</v>
      </c>
      <c r="G215" s="47" t="s">
        <v>53</v>
      </c>
      <c r="H215" s="39" t="s">
        <v>53</v>
      </c>
      <c r="I215" s="40"/>
      <c r="J215" s="45" t="s">
        <v>63</v>
      </c>
      <c r="K215" s="39" t="s">
        <v>63</v>
      </c>
      <c r="L215" s="71" t="s">
        <v>267</v>
      </c>
      <c r="M215" s="69"/>
      <c r="N215" s="69"/>
      <c r="O215" s="72"/>
      <c r="P215" s="148"/>
      <c r="Q215" s="148"/>
      <c r="R215" s="148"/>
    </row>
    <row r="216" spans="1:18" ht="65.25" customHeight="1" outlineLevel="1" x14ac:dyDescent="0.25">
      <c r="A216" s="1" t="str">
        <f t="shared" si="14"/>
        <v>0201010409091</v>
      </c>
      <c r="B216" s="177">
        <f t="shared" si="15"/>
        <v>13</v>
      </c>
      <c r="C216" s="164" t="s">
        <v>31</v>
      </c>
      <c r="D216" s="39" t="s">
        <v>18</v>
      </c>
      <c r="E216" s="39" t="s">
        <v>18</v>
      </c>
      <c r="F216" s="58" t="s">
        <v>38</v>
      </c>
      <c r="G216" s="47" t="s">
        <v>53</v>
      </c>
      <c r="H216" s="39" t="s">
        <v>53</v>
      </c>
      <c r="I216" s="40">
        <v>1</v>
      </c>
      <c r="J216" s="45" t="s">
        <v>63</v>
      </c>
      <c r="K216" s="39" t="s">
        <v>63</v>
      </c>
      <c r="L216" s="73" t="s">
        <v>268</v>
      </c>
      <c r="M216" s="69"/>
      <c r="N216" s="69"/>
      <c r="O216" s="74"/>
      <c r="P216" s="148"/>
      <c r="Q216" s="148"/>
      <c r="R216" s="148"/>
    </row>
    <row r="217" spans="1:18" ht="65.25" customHeight="1" outlineLevel="1" x14ac:dyDescent="0.25">
      <c r="A217" s="1" t="str">
        <f t="shared" si="14"/>
        <v>0201010409092</v>
      </c>
      <c r="B217" s="177">
        <f t="shared" si="15"/>
        <v>13</v>
      </c>
      <c r="C217" s="164" t="s">
        <v>31</v>
      </c>
      <c r="D217" s="39" t="s">
        <v>18</v>
      </c>
      <c r="E217" s="39" t="s">
        <v>18</v>
      </c>
      <c r="F217" s="58" t="s">
        <v>38</v>
      </c>
      <c r="G217" s="47" t="s">
        <v>53</v>
      </c>
      <c r="H217" s="39" t="s">
        <v>53</v>
      </c>
      <c r="I217" s="40">
        <v>2</v>
      </c>
      <c r="J217" s="45" t="s">
        <v>63</v>
      </c>
      <c r="K217" s="39" t="s">
        <v>63</v>
      </c>
      <c r="L217" s="73" t="s">
        <v>269</v>
      </c>
      <c r="M217" s="69"/>
      <c r="N217" s="69"/>
      <c r="O217" s="74"/>
      <c r="P217" s="148"/>
      <c r="Q217" s="148"/>
      <c r="R217" s="148"/>
    </row>
    <row r="218" spans="1:18" ht="65.25" customHeight="1" outlineLevel="1" x14ac:dyDescent="0.25">
      <c r="A218" s="1" t="str">
        <f t="shared" si="14"/>
        <v>0201010409093</v>
      </c>
      <c r="B218" s="177">
        <f t="shared" si="15"/>
        <v>13</v>
      </c>
      <c r="C218" s="164" t="s">
        <v>31</v>
      </c>
      <c r="D218" s="39" t="s">
        <v>18</v>
      </c>
      <c r="E218" s="39" t="s">
        <v>18</v>
      </c>
      <c r="F218" s="58" t="s">
        <v>38</v>
      </c>
      <c r="G218" s="47" t="s">
        <v>53</v>
      </c>
      <c r="H218" s="39" t="s">
        <v>53</v>
      </c>
      <c r="I218" s="40">
        <v>3</v>
      </c>
      <c r="J218" s="45" t="s">
        <v>63</v>
      </c>
      <c r="K218" s="39" t="s">
        <v>63</v>
      </c>
      <c r="L218" s="73" t="s">
        <v>270</v>
      </c>
      <c r="M218" s="69"/>
      <c r="N218" s="69"/>
      <c r="O218" s="74"/>
      <c r="P218" s="148"/>
      <c r="Q218" s="148"/>
      <c r="R218" s="148"/>
    </row>
    <row r="219" spans="1:18" ht="72.75" customHeight="1" outlineLevel="1" x14ac:dyDescent="0.25">
      <c r="A219" s="1" t="str">
        <f t="shared" si="14"/>
        <v>0201010409094</v>
      </c>
      <c r="B219" s="177">
        <f t="shared" si="15"/>
        <v>13</v>
      </c>
      <c r="C219" s="162" t="s">
        <v>31</v>
      </c>
      <c r="D219" s="42" t="s">
        <v>18</v>
      </c>
      <c r="E219" s="42" t="s">
        <v>18</v>
      </c>
      <c r="F219" s="58" t="s">
        <v>38</v>
      </c>
      <c r="G219" s="47" t="s">
        <v>53</v>
      </c>
      <c r="H219" s="42" t="s">
        <v>53</v>
      </c>
      <c r="I219" s="75">
        <v>4</v>
      </c>
      <c r="J219" s="41" t="s">
        <v>63</v>
      </c>
      <c r="K219" s="42" t="s">
        <v>63</v>
      </c>
      <c r="L219" s="73" t="s">
        <v>271</v>
      </c>
      <c r="M219" s="69"/>
      <c r="N219" s="69"/>
      <c r="O219" s="74"/>
      <c r="P219" s="148"/>
      <c r="Q219" s="148"/>
      <c r="R219" s="148"/>
    </row>
    <row r="220" spans="1:18" ht="91.5" customHeight="1" x14ac:dyDescent="0.25">
      <c r="A220" s="1" t="str">
        <f t="shared" si="14"/>
        <v>02010106</v>
      </c>
      <c r="B220" s="177">
        <f t="shared" si="15"/>
        <v>8</v>
      </c>
      <c r="C220" s="163" t="s">
        <v>31</v>
      </c>
      <c r="D220" s="46" t="s">
        <v>18</v>
      </c>
      <c r="E220" s="46" t="s">
        <v>18</v>
      </c>
      <c r="F220" s="46" t="s">
        <v>44</v>
      </c>
      <c r="G220" s="47" t="s">
        <v>63</v>
      </c>
      <c r="H220" s="48" t="s">
        <v>63</v>
      </c>
      <c r="I220" s="49"/>
      <c r="J220" s="50" t="s">
        <v>63</v>
      </c>
      <c r="K220" s="48" t="s">
        <v>63</v>
      </c>
      <c r="L220" s="34" t="s">
        <v>272</v>
      </c>
      <c r="M220" s="35" t="s">
        <v>273</v>
      </c>
      <c r="N220" s="35"/>
      <c r="O220" s="36"/>
      <c r="P220" s="146">
        <f>+P221+P238</f>
        <v>0</v>
      </c>
      <c r="Q220" s="146">
        <f>+Q221+Q238</f>
        <v>0</v>
      </c>
      <c r="R220" s="146"/>
    </row>
    <row r="221" spans="1:18" ht="151.5" customHeight="1" x14ac:dyDescent="0.25">
      <c r="A221" s="1" t="str">
        <f t="shared" si="14"/>
        <v>0201010601</v>
      </c>
      <c r="B221" s="177">
        <f t="shared" si="15"/>
        <v>10</v>
      </c>
      <c r="C221" s="164" t="s">
        <v>31</v>
      </c>
      <c r="D221" s="39" t="s">
        <v>18</v>
      </c>
      <c r="E221" s="39" t="s">
        <v>18</v>
      </c>
      <c r="F221" s="58" t="s">
        <v>44</v>
      </c>
      <c r="G221" s="47" t="s">
        <v>18</v>
      </c>
      <c r="H221" s="39" t="s">
        <v>63</v>
      </c>
      <c r="I221" s="40"/>
      <c r="J221" s="45" t="s">
        <v>63</v>
      </c>
      <c r="K221" s="39" t="s">
        <v>63</v>
      </c>
      <c r="L221" s="68" t="s">
        <v>274</v>
      </c>
      <c r="M221" s="69" t="s">
        <v>275</v>
      </c>
      <c r="N221" s="69"/>
      <c r="O221" s="70"/>
      <c r="P221" s="148"/>
      <c r="Q221" s="148"/>
      <c r="R221" s="148"/>
    </row>
    <row r="222" spans="1:18" ht="75" customHeight="1" outlineLevel="1" x14ac:dyDescent="0.25">
      <c r="A222" s="1" t="str">
        <f t="shared" si="14"/>
        <v>020101060101</v>
      </c>
      <c r="B222" s="177">
        <f t="shared" si="15"/>
        <v>12</v>
      </c>
      <c r="C222" s="164" t="s">
        <v>31</v>
      </c>
      <c r="D222" s="39" t="s">
        <v>18</v>
      </c>
      <c r="E222" s="39" t="s">
        <v>18</v>
      </c>
      <c r="F222" s="58" t="s">
        <v>44</v>
      </c>
      <c r="G222" s="47" t="s">
        <v>18</v>
      </c>
      <c r="H222" s="39" t="s">
        <v>18</v>
      </c>
      <c r="I222" s="40"/>
      <c r="J222" s="45" t="s">
        <v>63</v>
      </c>
      <c r="K222" s="39" t="s">
        <v>63</v>
      </c>
      <c r="L222" s="68" t="s">
        <v>276</v>
      </c>
      <c r="M222" s="69" t="s">
        <v>277</v>
      </c>
      <c r="N222" s="69"/>
      <c r="O222" s="70"/>
      <c r="P222" s="148"/>
      <c r="Q222" s="148"/>
      <c r="R222" s="148"/>
    </row>
    <row r="223" spans="1:18" ht="76.5" customHeight="1" outlineLevel="1" x14ac:dyDescent="0.25">
      <c r="A223" s="1" t="str">
        <f t="shared" si="14"/>
        <v>0201010601011</v>
      </c>
      <c r="B223" s="177">
        <f t="shared" si="15"/>
        <v>13</v>
      </c>
      <c r="C223" s="164" t="s">
        <v>31</v>
      </c>
      <c r="D223" s="39" t="s">
        <v>18</v>
      </c>
      <c r="E223" s="39" t="s">
        <v>18</v>
      </c>
      <c r="F223" s="58" t="s">
        <v>44</v>
      </c>
      <c r="G223" s="47" t="s">
        <v>18</v>
      </c>
      <c r="H223" s="39" t="s">
        <v>18</v>
      </c>
      <c r="I223" s="40">
        <v>1</v>
      </c>
      <c r="J223" s="45" t="s">
        <v>63</v>
      </c>
      <c r="K223" s="39" t="s">
        <v>63</v>
      </c>
      <c r="L223" s="71" t="s">
        <v>278</v>
      </c>
      <c r="M223" s="69"/>
      <c r="N223" s="69"/>
      <c r="O223" s="72"/>
      <c r="P223" s="148"/>
      <c r="Q223" s="148"/>
      <c r="R223" s="148"/>
    </row>
    <row r="224" spans="1:18" ht="76.5" customHeight="1" outlineLevel="1" x14ac:dyDescent="0.25">
      <c r="A224" s="1" t="str">
        <f t="shared" si="14"/>
        <v>0201010601012</v>
      </c>
      <c r="B224" s="177">
        <f t="shared" si="15"/>
        <v>13</v>
      </c>
      <c r="C224" s="164" t="s">
        <v>31</v>
      </c>
      <c r="D224" s="39" t="s">
        <v>18</v>
      </c>
      <c r="E224" s="39" t="s">
        <v>18</v>
      </c>
      <c r="F224" s="58" t="s">
        <v>44</v>
      </c>
      <c r="G224" s="47" t="s">
        <v>18</v>
      </c>
      <c r="H224" s="39" t="s">
        <v>18</v>
      </c>
      <c r="I224" s="40">
        <v>2</v>
      </c>
      <c r="J224" s="45" t="s">
        <v>63</v>
      </c>
      <c r="K224" s="39" t="s">
        <v>63</v>
      </c>
      <c r="L224" s="71" t="s">
        <v>279</v>
      </c>
      <c r="M224" s="69"/>
      <c r="N224" s="69"/>
      <c r="O224" s="72"/>
      <c r="P224" s="148"/>
      <c r="Q224" s="148"/>
      <c r="R224" s="148"/>
    </row>
    <row r="225" spans="1:18" ht="76.5" customHeight="1" outlineLevel="1" x14ac:dyDescent="0.25">
      <c r="A225" s="1" t="str">
        <f t="shared" si="14"/>
        <v>0201010601013</v>
      </c>
      <c r="B225" s="177">
        <f t="shared" si="15"/>
        <v>13</v>
      </c>
      <c r="C225" s="164" t="s">
        <v>31</v>
      </c>
      <c r="D225" s="39" t="s">
        <v>18</v>
      </c>
      <c r="E225" s="39" t="s">
        <v>18</v>
      </c>
      <c r="F225" s="58" t="s">
        <v>44</v>
      </c>
      <c r="G225" s="47" t="s">
        <v>18</v>
      </c>
      <c r="H225" s="39" t="s">
        <v>18</v>
      </c>
      <c r="I225" s="40">
        <v>3</v>
      </c>
      <c r="J225" s="45" t="s">
        <v>63</v>
      </c>
      <c r="K225" s="39" t="s">
        <v>63</v>
      </c>
      <c r="L225" s="71" t="s">
        <v>280</v>
      </c>
      <c r="M225" s="69"/>
      <c r="N225" s="69"/>
      <c r="O225" s="72"/>
      <c r="P225" s="148"/>
      <c r="Q225" s="148"/>
      <c r="R225" s="148"/>
    </row>
    <row r="226" spans="1:18" ht="76.5" customHeight="1" outlineLevel="1" x14ac:dyDescent="0.25">
      <c r="A226" s="1" t="str">
        <f t="shared" si="14"/>
        <v>0201010601014</v>
      </c>
      <c r="B226" s="177">
        <f t="shared" si="15"/>
        <v>13</v>
      </c>
      <c r="C226" s="164" t="s">
        <v>31</v>
      </c>
      <c r="D226" s="39" t="s">
        <v>18</v>
      </c>
      <c r="E226" s="39" t="s">
        <v>18</v>
      </c>
      <c r="F226" s="58" t="s">
        <v>44</v>
      </c>
      <c r="G226" s="47" t="s">
        <v>18</v>
      </c>
      <c r="H226" s="39" t="s">
        <v>18</v>
      </c>
      <c r="I226" s="40">
        <v>4</v>
      </c>
      <c r="J226" s="45" t="s">
        <v>63</v>
      </c>
      <c r="K226" s="39" t="s">
        <v>63</v>
      </c>
      <c r="L226" s="71" t="s">
        <v>281</v>
      </c>
      <c r="M226" s="69"/>
      <c r="N226" s="69"/>
      <c r="O226" s="72"/>
      <c r="P226" s="148"/>
      <c r="Q226" s="148"/>
      <c r="R226" s="148"/>
    </row>
    <row r="227" spans="1:18" ht="76.5" customHeight="1" outlineLevel="1" x14ac:dyDescent="0.25">
      <c r="A227" s="1" t="str">
        <f t="shared" si="14"/>
        <v>0201010601015</v>
      </c>
      <c r="B227" s="177">
        <f t="shared" si="15"/>
        <v>13</v>
      </c>
      <c r="C227" s="164" t="s">
        <v>31</v>
      </c>
      <c r="D227" s="39" t="s">
        <v>18</v>
      </c>
      <c r="E227" s="39" t="s">
        <v>18</v>
      </c>
      <c r="F227" s="58" t="s">
        <v>44</v>
      </c>
      <c r="G227" s="47" t="s">
        <v>18</v>
      </c>
      <c r="H227" s="39" t="s">
        <v>18</v>
      </c>
      <c r="I227" s="40">
        <v>5</v>
      </c>
      <c r="J227" s="45" t="s">
        <v>63</v>
      </c>
      <c r="K227" s="39" t="s">
        <v>63</v>
      </c>
      <c r="L227" s="71" t="s">
        <v>282</v>
      </c>
      <c r="M227" s="69"/>
      <c r="N227" s="69"/>
      <c r="O227" s="72"/>
      <c r="P227" s="148"/>
      <c r="Q227" s="148"/>
      <c r="R227" s="148"/>
    </row>
    <row r="228" spans="1:18" ht="76.5" customHeight="1" outlineLevel="1" x14ac:dyDescent="0.25">
      <c r="A228" s="1" t="str">
        <f t="shared" si="14"/>
        <v>0201010601016</v>
      </c>
      <c r="B228" s="177">
        <f t="shared" si="15"/>
        <v>13</v>
      </c>
      <c r="C228" s="164" t="s">
        <v>31</v>
      </c>
      <c r="D228" s="39" t="s">
        <v>18</v>
      </c>
      <c r="E228" s="39" t="s">
        <v>18</v>
      </c>
      <c r="F228" s="58" t="s">
        <v>44</v>
      </c>
      <c r="G228" s="47" t="s">
        <v>18</v>
      </c>
      <c r="H228" s="39" t="s">
        <v>18</v>
      </c>
      <c r="I228" s="40">
        <v>6</v>
      </c>
      <c r="J228" s="45" t="s">
        <v>63</v>
      </c>
      <c r="K228" s="39" t="s">
        <v>63</v>
      </c>
      <c r="L228" s="71" t="s">
        <v>283</v>
      </c>
      <c r="M228" s="69"/>
      <c r="N228" s="69"/>
      <c r="O228" s="72"/>
      <c r="P228" s="148"/>
      <c r="Q228" s="148"/>
      <c r="R228" s="148"/>
    </row>
    <row r="229" spans="1:18" ht="76.5" customHeight="1" outlineLevel="1" x14ac:dyDescent="0.25">
      <c r="A229" s="1" t="str">
        <f t="shared" si="14"/>
        <v>0201010601017</v>
      </c>
      <c r="B229" s="177">
        <f t="shared" si="15"/>
        <v>13</v>
      </c>
      <c r="C229" s="164" t="s">
        <v>31</v>
      </c>
      <c r="D229" s="39" t="s">
        <v>18</v>
      </c>
      <c r="E229" s="39" t="s">
        <v>18</v>
      </c>
      <c r="F229" s="58" t="s">
        <v>44</v>
      </c>
      <c r="G229" s="47" t="s">
        <v>18</v>
      </c>
      <c r="H229" s="39" t="s">
        <v>18</v>
      </c>
      <c r="I229" s="40">
        <v>7</v>
      </c>
      <c r="J229" s="45" t="s">
        <v>63</v>
      </c>
      <c r="K229" s="39" t="s">
        <v>63</v>
      </c>
      <c r="L229" s="71" t="s">
        <v>284</v>
      </c>
      <c r="M229" s="69"/>
      <c r="N229" s="69"/>
      <c r="O229" s="72"/>
      <c r="P229" s="148"/>
      <c r="Q229" s="148"/>
      <c r="R229" s="148"/>
    </row>
    <row r="230" spans="1:18" ht="69" customHeight="1" outlineLevel="1" x14ac:dyDescent="0.25">
      <c r="A230" s="1" t="str">
        <f t="shared" si="14"/>
        <v>0201010601018</v>
      </c>
      <c r="B230" s="177">
        <f t="shared" si="15"/>
        <v>13</v>
      </c>
      <c r="C230" s="164" t="s">
        <v>31</v>
      </c>
      <c r="D230" s="39" t="s">
        <v>18</v>
      </c>
      <c r="E230" s="39" t="s">
        <v>18</v>
      </c>
      <c r="F230" s="58" t="s">
        <v>44</v>
      </c>
      <c r="G230" s="47" t="s">
        <v>18</v>
      </c>
      <c r="H230" s="39" t="s">
        <v>18</v>
      </c>
      <c r="I230" s="40">
        <v>8</v>
      </c>
      <c r="J230" s="45" t="s">
        <v>63</v>
      </c>
      <c r="K230" s="39" t="s">
        <v>63</v>
      </c>
      <c r="L230" s="71" t="s">
        <v>285</v>
      </c>
      <c r="M230" s="69"/>
      <c r="N230" s="69"/>
      <c r="O230" s="72"/>
      <c r="P230" s="148"/>
      <c r="Q230" s="148"/>
      <c r="R230" s="148"/>
    </row>
    <row r="231" spans="1:18" ht="65.25" customHeight="1" outlineLevel="1" x14ac:dyDescent="0.25">
      <c r="A231" s="1" t="str">
        <f t="shared" si="14"/>
        <v>020101060102</v>
      </c>
      <c r="B231" s="177">
        <f t="shared" si="15"/>
        <v>12</v>
      </c>
      <c r="C231" s="164" t="s">
        <v>31</v>
      </c>
      <c r="D231" s="39" t="s">
        <v>18</v>
      </c>
      <c r="E231" s="39" t="s">
        <v>18</v>
      </c>
      <c r="F231" s="58" t="s">
        <v>44</v>
      </c>
      <c r="G231" s="47" t="s">
        <v>18</v>
      </c>
      <c r="H231" s="39" t="s">
        <v>31</v>
      </c>
      <c r="I231" s="40"/>
      <c r="J231" s="45" t="s">
        <v>63</v>
      </c>
      <c r="K231" s="39" t="s">
        <v>63</v>
      </c>
      <c r="L231" s="68" t="s">
        <v>286</v>
      </c>
      <c r="M231" s="69"/>
      <c r="N231" s="69"/>
      <c r="O231" s="70"/>
      <c r="P231" s="148"/>
      <c r="Q231" s="148"/>
      <c r="R231" s="148"/>
    </row>
    <row r="232" spans="1:18" ht="66.75" customHeight="1" outlineLevel="1" x14ac:dyDescent="0.25">
      <c r="A232" s="1" t="str">
        <f t="shared" si="14"/>
        <v>0201010601021</v>
      </c>
      <c r="B232" s="177">
        <f t="shared" si="15"/>
        <v>13</v>
      </c>
      <c r="C232" s="164" t="s">
        <v>31</v>
      </c>
      <c r="D232" s="39" t="s">
        <v>18</v>
      </c>
      <c r="E232" s="39" t="s">
        <v>18</v>
      </c>
      <c r="F232" s="58" t="s">
        <v>44</v>
      </c>
      <c r="G232" s="47" t="s">
        <v>18</v>
      </c>
      <c r="H232" s="39" t="s">
        <v>31</v>
      </c>
      <c r="I232" s="40">
        <v>1</v>
      </c>
      <c r="J232" s="45" t="s">
        <v>63</v>
      </c>
      <c r="K232" s="39" t="s">
        <v>63</v>
      </c>
      <c r="L232" s="71" t="s">
        <v>287</v>
      </c>
      <c r="M232" s="69"/>
      <c r="N232" s="69"/>
      <c r="O232" s="72"/>
      <c r="P232" s="148"/>
      <c r="Q232" s="148"/>
      <c r="R232" s="148"/>
    </row>
    <row r="233" spans="1:18" ht="66.75" customHeight="1" outlineLevel="1" x14ac:dyDescent="0.25">
      <c r="A233" s="1" t="str">
        <f t="shared" si="14"/>
        <v>0201010601022</v>
      </c>
      <c r="B233" s="177">
        <f t="shared" si="15"/>
        <v>13</v>
      </c>
      <c r="C233" s="164" t="s">
        <v>31</v>
      </c>
      <c r="D233" s="39" t="s">
        <v>18</v>
      </c>
      <c r="E233" s="39" t="s">
        <v>18</v>
      </c>
      <c r="F233" s="58" t="s">
        <v>44</v>
      </c>
      <c r="G233" s="47" t="s">
        <v>18</v>
      </c>
      <c r="H233" s="39" t="s">
        <v>31</v>
      </c>
      <c r="I233" s="40">
        <v>2</v>
      </c>
      <c r="J233" s="45" t="s">
        <v>63</v>
      </c>
      <c r="K233" s="39" t="s">
        <v>63</v>
      </c>
      <c r="L233" s="71" t="s">
        <v>288</v>
      </c>
      <c r="M233" s="69"/>
      <c r="N233" s="69"/>
      <c r="O233" s="72"/>
      <c r="P233" s="148"/>
      <c r="Q233" s="148"/>
      <c r="R233" s="148"/>
    </row>
    <row r="234" spans="1:18" ht="66.75" customHeight="1" outlineLevel="1" x14ac:dyDescent="0.25">
      <c r="A234" s="1" t="str">
        <f t="shared" si="14"/>
        <v>0201010601023</v>
      </c>
      <c r="B234" s="177">
        <f t="shared" si="15"/>
        <v>13</v>
      </c>
      <c r="C234" s="164" t="s">
        <v>31</v>
      </c>
      <c r="D234" s="39" t="s">
        <v>18</v>
      </c>
      <c r="E234" s="39" t="s">
        <v>18</v>
      </c>
      <c r="F234" s="58" t="s">
        <v>44</v>
      </c>
      <c r="G234" s="47" t="s">
        <v>18</v>
      </c>
      <c r="H234" s="39" t="s">
        <v>31</v>
      </c>
      <c r="I234" s="40">
        <v>3</v>
      </c>
      <c r="J234" s="45" t="s">
        <v>63</v>
      </c>
      <c r="K234" s="39" t="s">
        <v>63</v>
      </c>
      <c r="L234" s="71" t="s">
        <v>289</v>
      </c>
      <c r="M234" s="69"/>
      <c r="N234" s="69"/>
      <c r="O234" s="72"/>
      <c r="P234" s="148"/>
      <c r="Q234" s="148"/>
      <c r="R234" s="148"/>
    </row>
    <row r="235" spans="1:18" ht="66.75" customHeight="1" outlineLevel="1" x14ac:dyDescent="0.25">
      <c r="A235" s="1" t="str">
        <f t="shared" si="14"/>
        <v>0201010601024</v>
      </c>
      <c r="B235" s="177">
        <f t="shared" si="15"/>
        <v>13</v>
      </c>
      <c r="C235" s="164" t="s">
        <v>31</v>
      </c>
      <c r="D235" s="39" t="s">
        <v>18</v>
      </c>
      <c r="E235" s="39" t="s">
        <v>18</v>
      </c>
      <c r="F235" s="58" t="s">
        <v>44</v>
      </c>
      <c r="G235" s="47" t="s">
        <v>18</v>
      </c>
      <c r="H235" s="39" t="s">
        <v>31</v>
      </c>
      <c r="I235" s="40">
        <v>4</v>
      </c>
      <c r="J235" s="45" t="s">
        <v>63</v>
      </c>
      <c r="K235" s="39" t="s">
        <v>63</v>
      </c>
      <c r="L235" s="71" t="s">
        <v>290</v>
      </c>
      <c r="M235" s="69"/>
      <c r="N235" s="69"/>
      <c r="O235" s="72"/>
      <c r="P235" s="148"/>
      <c r="Q235" s="148"/>
      <c r="R235" s="148"/>
    </row>
    <row r="236" spans="1:18" ht="66.75" customHeight="1" outlineLevel="1" x14ac:dyDescent="0.25">
      <c r="A236" s="1" t="str">
        <f t="shared" si="14"/>
        <v>0201010601025</v>
      </c>
      <c r="B236" s="177">
        <f t="shared" si="15"/>
        <v>13</v>
      </c>
      <c r="C236" s="164" t="s">
        <v>31</v>
      </c>
      <c r="D236" s="39" t="s">
        <v>18</v>
      </c>
      <c r="E236" s="39" t="s">
        <v>18</v>
      </c>
      <c r="F236" s="58" t="s">
        <v>44</v>
      </c>
      <c r="G236" s="47" t="s">
        <v>18</v>
      </c>
      <c r="H236" s="39" t="s">
        <v>31</v>
      </c>
      <c r="I236" s="40">
        <v>5</v>
      </c>
      <c r="J236" s="45" t="s">
        <v>63</v>
      </c>
      <c r="K236" s="39" t="s">
        <v>63</v>
      </c>
      <c r="L236" s="71" t="s">
        <v>291</v>
      </c>
      <c r="M236" s="69"/>
      <c r="N236" s="69"/>
      <c r="O236" s="72"/>
      <c r="P236" s="148"/>
      <c r="Q236" s="148"/>
      <c r="R236" s="148"/>
    </row>
    <row r="237" spans="1:18" ht="66.75" customHeight="1" outlineLevel="1" x14ac:dyDescent="0.25">
      <c r="A237" s="1" t="str">
        <f t="shared" si="14"/>
        <v>0201010601026</v>
      </c>
      <c r="B237" s="177">
        <f t="shared" si="15"/>
        <v>13</v>
      </c>
      <c r="C237" s="164" t="s">
        <v>31</v>
      </c>
      <c r="D237" s="39" t="s">
        <v>18</v>
      </c>
      <c r="E237" s="39" t="s">
        <v>18</v>
      </c>
      <c r="F237" s="58" t="s">
        <v>44</v>
      </c>
      <c r="G237" s="47" t="s">
        <v>18</v>
      </c>
      <c r="H237" s="39" t="s">
        <v>31</v>
      </c>
      <c r="I237" s="40">
        <v>6</v>
      </c>
      <c r="J237" s="45" t="s">
        <v>63</v>
      </c>
      <c r="K237" s="39" t="s">
        <v>63</v>
      </c>
      <c r="L237" s="71" t="s">
        <v>292</v>
      </c>
      <c r="M237" s="69"/>
      <c r="N237" s="69"/>
      <c r="O237" s="72"/>
      <c r="P237" s="148"/>
      <c r="Q237" s="148"/>
      <c r="R237" s="148"/>
    </row>
    <row r="238" spans="1:18" ht="204" customHeight="1" x14ac:dyDescent="0.25">
      <c r="A238" s="1" t="str">
        <f t="shared" si="14"/>
        <v>0201010602</v>
      </c>
      <c r="B238" s="177">
        <f t="shared" si="15"/>
        <v>10</v>
      </c>
      <c r="C238" s="164" t="s">
        <v>31</v>
      </c>
      <c r="D238" s="39" t="s">
        <v>18</v>
      </c>
      <c r="E238" s="39" t="s">
        <v>18</v>
      </c>
      <c r="F238" s="58" t="s">
        <v>44</v>
      </c>
      <c r="G238" s="47" t="s">
        <v>31</v>
      </c>
      <c r="H238" s="39" t="s">
        <v>63</v>
      </c>
      <c r="I238" s="40"/>
      <c r="J238" s="45" t="s">
        <v>63</v>
      </c>
      <c r="K238" s="39" t="s">
        <v>63</v>
      </c>
      <c r="L238" s="68" t="s">
        <v>293</v>
      </c>
      <c r="M238" s="69" t="s">
        <v>294</v>
      </c>
      <c r="N238" s="69"/>
      <c r="O238" s="70"/>
      <c r="P238" s="148"/>
      <c r="Q238" s="148"/>
      <c r="R238" s="148"/>
    </row>
    <row r="239" spans="1:18" ht="63" customHeight="1" outlineLevel="1" x14ac:dyDescent="0.25">
      <c r="A239" s="1" t="str">
        <f t="shared" si="14"/>
        <v>020101060201</v>
      </c>
      <c r="B239" s="177">
        <f t="shared" si="15"/>
        <v>12</v>
      </c>
      <c r="C239" s="162" t="s">
        <v>31</v>
      </c>
      <c r="D239" s="42" t="s">
        <v>18</v>
      </c>
      <c r="E239" s="42" t="s">
        <v>18</v>
      </c>
      <c r="F239" s="58" t="s">
        <v>44</v>
      </c>
      <c r="G239" s="47" t="s">
        <v>31</v>
      </c>
      <c r="H239" s="39" t="s">
        <v>18</v>
      </c>
      <c r="I239" s="75"/>
      <c r="J239" s="41" t="s">
        <v>63</v>
      </c>
      <c r="K239" s="42" t="s">
        <v>63</v>
      </c>
      <c r="L239" s="71" t="s">
        <v>295</v>
      </c>
      <c r="M239" s="69" t="s">
        <v>296</v>
      </c>
      <c r="N239" s="69"/>
      <c r="O239" s="72"/>
      <c r="P239" s="148"/>
      <c r="Q239" s="148"/>
      <c r="R239" s="148"/>
    </row>
    <row r="240" spans="1:18" ht="63" customHeight="1" outlineLevel="1" x14ac:dyDescent="0.25">
      <c r="A240" s="1" t="str">
        <f t="shared" si="14"/>
        <v>020101060202</v>
      </c>
      <c r="B240" s="177">
        <f t="shared" si="15"/>
        <v>12</v>
      </c>
      <c r="C240" s="162" t="s">
        <v>31</v>
      </c>
      <c r="D240" s="42" t="s">
        <v>18</v>
      </c>
      <c r="E240" s="42" t="s">
        <v>18</v>
      </c>
      <c r="F240" s="58" t="s">
        <v>44</v>
      </c>
      <c r="G240" s="47" t="s">
        <v>31</v>
      </c>
      <c r="H240" s="39" t="s">
        <v>31</v>
      </c>
      <c r="I240" s="75"/>
      <c r="J240" s="41" t="s">
        <v>63</v>
      </c>
      <c r="K240" s="42" t="s">
        <v>63</v>
      </c>
      <c r="L240" s="71" t="s">
        <v>297</v>
      </c>
      <c r="M240" s="69" t="s">
        <v>298</v>
      </c>
      <c r="N240" s="69"/>
      <c r="O240" s="72"/>
      <c r="P240" s="148"/>
      <c r="Q240" s="148"/>
      <c r="R240" s="148"/>
    </row>
    <row r="241" spans="1:18" ht="80.25" customHeight="1" outlineLevel="1" x14ac:dyDescent="0.25">
      <c r="A241" s="1" t="str">
        <f t="shared" si="14"/>
        <v>0201010602021</v>
      </c>
      <c r="B241" s="177">
        <f t="shared" si="15"/>
        <v>13</v>
      </c>
      <c r="C241" s="162" t="s">
        <v>31</v>
      </c>
      <c r="D241" s="42" t="s">
        <v>18</v>
      </c>
      <c r="E241" s="42" t="s">
        <v>18</v>
      </c>
      <c r="F241" s="58" t="s">
        <v>44</v>
      </c>
      <c r="G241" s="47" t="s">
        <v>31</v>
      </c>
      <c r="H241" s="39" t="s">
        <v>31</v>
      </c>
      <c r="I241" s="75">
        <v>1</v>
      </c>
      <c r="J241" s="41" t="s">
        <v>63</v>
      </c>
      <c r="K241" s="42" t="s">
        <v>63</v>
      </c>
      <c r="L241" s="73" t="s">
        <v>299</v>
      </c>
      <c r="M241" s="69"/>
      <c r="N241" s="69"/>
      <c r="O241" s="74"/>
      <c r="P241" s="148"/>
      <c r="Q241" s="148"/>
      <c r="R241" s="148"/>
    </row>
    <row r="242" spans="1:18" ht="80.25" customHeight="1" outlineLevel="1" x14ac:dyDescent="0.25">
      <c r="A242" s="1" t="str">
        <f t="shared" si="14"/>
        <v>0201010602022</v>
      </c>
      <c r="B242" s="177">
        <f t="shared" si="15"/>
        <v>13</v>
      </c>
      <c r="C242" s="162" t="s">
        <v>31</v>
      </c>
      <c r="D242" s="42" t="s">
        <v>18</v>
      </c>
      <c r="E242" s="42" t="s">
        <v>18</v>
      </c>
      <c r="F242" s="58" t="s">
        <v>44</v>
      </c>
      <c r="G242" s="47" t="s">
        <v>31</v>
      </c>
      <c r="H242" s="39" t="s">
        <v>31</v>
      </c>
      <c r="I242" s="75">
        <v>2</v>
      </c>
      <c r="J242" s="41" t="s">
        <v>63</v>
      </c>
      <c r="K242" s="42" t="s">
        <v>63</v>
      </c>
      <c r="L242" s="73" t="s">
        <v>300</v>
      </c>
      <c r="M242" s="69"/>
      <c r="N242" s="69"/>
      <c r="O242" s="74"/>
      <c r="P242" s="148"/>
      <c r="Q242" s="148"/>
      <c r="R242" s="148"/>
    </row>
    <row r="243" spans="1:18" ht="80.25" customHeight="1" outlineLevel="1" x14ac:dyDescent="0.25">
      <c r="A243" s="1" t="str">
        <f t="shared" si="14"/>
        <v>0201010602023</v>
      </c>
      <c r="B243" s="177">
        <f t="shared" si="15"/>
        <v>13</v>
      </c>
      <c r="C243" s="162" t="s">
        <v>31</v>
      </c>
      <c r="D243" s="42" t="s">
        <v>18</v>
      </c>
      <c r="E243" s="42" t="s">
        <v>18</v>
      </c>
      <c r="F243" s="58" t="s">
        <v>44</v>
      </c>
      <c r="G243" s="47" t="s">
        <v>31</v>
      </c>
      <c r="H243" s="39" t="s">
        <v>31</v>
      </c>
      <c r="I243" s="75">
        <v>3</v>
      </c>
      <c r="J243" s="41" t="s">
        <v>63</v>
      </c>
      <c r="K243" s="42" t="s">
        <v>63</v>
      </c>
      <c r="L243" s="73" t="s">
        <v>301</v>
      </c>
      <c r="M243" s="69"/>
      <c r="N243" s="69"/>
      <c r="O243" s="74"/>
      <c r="P243" s="148"/>
      <c r="Q243" s="148"/>
      <c r="R243" s="148"/>
    </row>
    <row r="244" spans="1:18" ht="80.25" customHeight="1" outlineLevel="1" x14ac:dyDescent="0.25">
      <c r="A244" s="1" t="str">
        <f t="shared" si="14"/>
        <v>0201010602024</v>
      </c>
      <c r="B244" s="177">
        <f t="shared" si="15"/>
        <v>13</v>
      </c>
      <c r="C244" s="162" t="s">
        <v>31</v>
      </c>
      <c r="D244" s="42" t="s">
        <v>18</v>
      </c>
      <c r="E244" s="42" t="s">
        <v>18</v>
      </c>
      <c r="F244" s="58" t="s">
        <v>44</v>
      </c>
      <c r="G244" s="47" t="s">
        <v>31</v>
      </c>
      <c r="H244" s="39" t="s">
        <v>31</v>
      </c>
      <c r="I244" s="75">
        <v>4</v>
      </c>
      <c r="J244" s="41" t="s">
        <v>63</v>
      </c>
      <c r="K244" s="42" t="s">
        <v>63</v>
      </c>
      <c r="L244" s="73" t="s">
        <v>302</v>
      </c>
      <c r="M244" s="69"/>
      <c r="N244" s="69"/>
      <c r="O244" s="74"/>
      <c r="P244" s="148"/>
      <c r="Q244" s="148"/>
      <c r="R244" s="148"/>
    </row>
    <row r="245" spans="1:18" ht="80.25" customHeight="1" outlineLevel="1" x14ac:dyDescent="0.25">
      <c r="A245" s="1" t="str">
        <f t="shared" si="14"/>
        <v>0201010602025</v>
      </c>
      <c r="B245" s="177">
        <f t="shared" si="15"/>
        <v>13</v>
      </c>
      <c r="C245" s="162" t="s">
        <v>31</v>
      </c>
      <c r="D245" s="42" t="s">
        <v>18</v>
      </c>
      <c r="E245" s="42" t="s">
        <v>18</v>
      </c>
      <c r="F245" s="58" t="s">
        <v>44</v>
      </c>
      <c r="G245" s="47" t="s">
        <v>31</v>
      </c>
      <c r="H245" s="39" t="s">
        <v>31</v>
      </c>
      <c r="I245" s="75">
        <v>5</v>
      </c>
      <c r="J245" s="41" t="s">
        <v>63</v>
      </c>
      <c r="K245" s="42" t="s">
        <v>63</v>
      </c>
      <c r="L245" s="73" t="s">
        <v>303</v>
      </c>
      <c r="M245" s="69"/>
      <c r="N245" s="69"/>
      <c r="O245" s="74"/>
      <c r="P245" s="148"/>
      <c r="Q245" s="148"/>
      <c r="R245" s="148"/>
    </row>
    <row r="246" spans="1:18" ht="189.75" customHeight="1" outlineLevel="1" x14ac:dyDescent="0.25">
      <c r="A246" s="1" t="str">
        <f t="shared" si="14"/>
        <v>020101060203</v>
      </c>
      <c r="B246" s="177">
        <f t="shared" si="15"/>
        <v>12</v>
      </c>
      <c r="C246" s="162" t="s">
        <v>31</v>
      </c>
      <c r="D246" s="42" t="s">
        <v>18</v>
      </c>
      <c r="E246" s="42" t="s">
        <v>18</v>
      </c>
      <c r="F246" s="58" t="s">
        <v>44</v>
      </c>
      <c r="G246" s="47" t="s">
        <v>31</v>
      </c>
      <c r="H246" s="39" t="s">
        <v>35</v>
      </c>
      <c r="I246" s="75"/>
      <c r="J246" s="41" t="s">
        <v>63</v>
      </c>
      <c r="K246" s="42" t="s">
        <v>63</v>
      </c>
      <c r="L246" s="71" t="s">
        <v>304</v>
      </c>
      <c r="M246" s="69" t="s">
        <v>305</v>
      </c>
      <c r="N246" s="69"/>
      <c r="O246" s="72"/>
      <c r="P246" s="148"/>
      <c r="Q246" s="148"/>
      <c r="R246" s="148"/>
    </row>
    <row r="247" spans="1:18" ht="67.5" customHeight="1" outlineLevel="1" x14ac:dyDescent="0.25">
      <c r="A247" s="1" t="str">
        <f t="shared" si="14"/>
        <v>0201010602031</v>
      </c>
      <c r="B247" s="177">
        <f t="shared" si="15"/>
        <v>13</v>
      </c>
      <c r="C247" s="162" t="s">
        <v>31</v>
      </c>
      <c r="D247" s="42" t="s">
        <v>18</v>
      </c>
      <c r="E247" s="42" t="s">
        <v>18</v>
      </c>
      <c r="F247" s="58" t="s">
        <v>44</v>
      </c>
      <c r="G247" s="47" t="s">
        <v>31</v>
      </c>
      <c r="H247" s="39" t="s">
        <v>35</v>
      </c>
      <c r="I247" s="75">
        <v>1</v>
      </c>
      <c r="J247" s="41" t="s">
        <v>63</v>
      </c>
      <c r="K247" s="42" t="s">
        <v>63</v>
      </c>
      <c r="L247" s="73" t="s">
        <v>306</v>
      </c>
      <c r="M247" s="69"/>
      <c r="N247" s="69"/>
      <c r="O247" s="74"/>
      <c r="P247" s="148"/>
      <c r="Q247" s="148"/>
      <c r="R247" s="148"/>
    </row>
    <row r="248" spans="1:18" ht="67.5" customHeight="1" outlineLevel="1" x14ac:dyDescent="0.25">
      <c r="A248" s="1" t="str">
        <f t="shared" si="14"/>
        <v>020101060203101</v>
      </c>
      <c r="B248" s="177">
        <f t="shared" si="15"/>
        <v>15</v>
      </c>
      <c r="C248" s="162" t="s">
        <v>31</v>
      </c>
      <c r="D248" s="42" t="s">
        <v>18</v>
      </c>
      <c r="E248" s="42" t="s">
        <v>18</v>
      </c>
      <c r="F248" s="58" t="s">
        <v>44</v>
      </c>
      <c r="G248" s="47" t="s">
        <v>31</v>
      </c>
      <c r="H248" s="39" t="s">
        <v>35</v>
      </c>
      <c r="I248" s="75">
        <v>1</v>
      </c>
      <c r="J248" s="41" t="s">
        <v>18</v>
      </c>
      <c r="K248" s="42" t="s">
        <v>63</v>
      </c>
      <c r="L248" s="77" t="s">
        <v>307</v>
      </c>
      <c r="M248" s="69"/>
      <c r="N248" s="69" t="s">
        <v>308</v>
      </c>
      <c r="O248" s="78"/>
      <c r="P248" s="148"/>
      <c r="Q248" s="148"/>
      <c r="R248" s="148"/>
    </row>
    <row r="249" spans="1:18" ht="67.5" customHeight="1" outlineLevel="1" x14ac:dyDescent="0.25">
      <c r="A249" s="1" t="str">
        <f t="shared" si="14"/>
        <v>020101060203102</v>
      </c>
      <c r="B249" s="177">
        <f t="shared" si="15"/>
        <v>15</v>
      </c>
      <c r="C249" s="162" t="s">
        <v>31</v>
      </c>
      <c r="D249" s="42" t="s">
        <v>18</v>
      </c>
      <c r="E249" s="42" t="s">
        <v>18</v>
      </c>
      <c r="F249" s="58" t="s">
        <v>44</v>
      </c>
      <c r="G249" s="47" t="s">
        <v>31</v>
      </c>
      <c r="H249" s="39" t="s">
        <v>35</v>
      </c>
      <c r="I249" s="75">
        <v>1</v>
      </c>
      <c r="J249" s="41" t="s">
        <v>31</v>
      </c>
      <c r="K249" s="42" t="s">
        <v>63</v>
      </c>
      <c r="L249" s="77" t="s">
        <v>309</v>
      </c>
      <c r="M249" s="69"/>
      <c r="N249" s="69"/>
      <c r="O249" s="78"/>
      <c r="P249" s="148"/>
      <c r="Q249" s="148"/>
      <c r="R249" s="148"/>
    </row>
    <row r="250" spans="1:18" ht="67.5" customHeight="1" outlineLevel="1" x14ac:dyDescent="0.25">
      <c r="A250" s="1" t="str">
        <f t="shared" si="14"/>
        <v>0201010602032</v>
      </c>
      <c r="B250" s="177">
        <f t="shared" si="15"/>
        <v>13</v>
      </c>
      <c r="C250" s="162" t="s">
        <v>31</v>
      </c>
      <c r="D250" s="42" t="s">
        <v>18</v>
      </c>
      <c r="E250" s="42" t="s">
        <v>18</v>
      </c>
      <c r="F250" s="58" t="s">
        <v>44</v>
      </c>
      <c r="G250" s="47" t="s">
        <v>31</v>
      </c>
      <c r="H250" s="39" t="s">
        <v>35</v>
      </c>
      <c r="I250" s="75">
        <v>2</v>
      </c>
      <c r="J250" s="41"/>
      <c r="K250" s="42" t="s">
        <v>63</v>
      </c>
      <c r="L250" s="73" t="s">
        <v>310</v>
      </c>
      <c r="M250" s="69"/>
      <c r="N250" s="69"/>
      <c r="O250" s="74"/>
      <c r="P250" s="148"/>
      <c r="Q250" s="148"/>
      <c r="R250" s="148"/>
    </row>
    <row r="251" spans="1:18" ht="122.25" customHeight="1" outlineLevel="1" x14ac:dyDescent="0.25">
      <c r="A251" s="1" t="str">
        <f t="shared" si="14"/>
        <v>020101060204</v>
      </c>
      <c r="B251" s="177">
        <f t="shared" si="15"/>
        <v>12</v>
      </c>
      <c r="C251" s="162" t="s">
        <v>31</v>
      </c>
      <c r="D251" s="42" t="s">
        <v>18</v>
      </c>
      <c r="E251" s="42" t="s">
        <v>18</v>
      </c>
      <c r="F251" s="58" t="s">
        <v>44</v>
      </c>
      <c r="G251" s="47" t="s">
        <v>31</v>
      </c>
      <c r="H251" s="39" t="s">
        <v>38</v>
      </c>
      <c r="I251" s="75"/>
      <c r="J251" s="41"/>
      <c r="K251" s="42" t="s">
        <v>63</v>
      </c>
      <c r="L251" s="71" t="s">
        <v>311</v>
      </c>
      <c r="M251" s="69" t="s">
        <v>312</v>
      </c>
      <c r="N251" s="69"/>
      <c r="O251" s="72"/>
      <c r="P251" s="148"/>
      <c r="Q251" s="148"/>
      <c r="R251" s="148"/>
    </row>
    <row r="252" spans="1:18" ht="88.5" customHeight="1" outlineLevel="1" x14ac:dyDescent="0.25">
      <c r="A252" s="1" t="str">
        <f t="shared" si="14"/>
        <v>020101060205</v>
      </c>
      <c r="B252" s="177">
        <f t="shared" si="15"/>
        <v>12</v>
      </c>
      <c r="C252" s="162" t="s">
        <v>31</v>
      </c>
      <c r="D252" s="42" t="s">
        <v>18</v>
      </c>
      <c r="E252" s="42" t="s">
        <v>18</v>
      </c>
      <c r="F252" s="58" t="s">
        <v>44</v>
      </c>
      <c r="G252" s="47" t="s">
        <v>31</v>
      </c>
      <c r="H252" s="39" t="s">
        <v>41</v>
      </c>
      <c r="I252" s="75"/>
      <c r="J252" s="41"/>
      <c r="K252" s="42" t="s">
        <v>63</v>
      </c>
      <c r="L252" s="71" t="s">
        <v>313</v>
      </c>
      <c r="M252" s="69" t="s">
        <v>314</v>
      </c>
      <c r="N252" s="69"/>
      <c r="O252" s="72"/>
      <c r="P252" s="148"/>
      <c r="Q252" s="148"/>
      <c r="R252" s="148"/>
    </row>
    <row r="253" spans="1:18" ht="204" customHeight="1" x14ac:dyDescent="0.25">
      <c r="A253" s="1" t="str">
        <f t="shared" si="14"/>
        <v>020102</v>
      </c>
      <c r="B253" s="177">
        <f t="shared" si="15"/>
        <v>6</v>
      </c>
      <c r="C253" s="159" t="s">
        <v>31</v>
      </c>
      <c r="D253" s="21" t="s">
        <v>18</v>
      </c>
      <c r="E253" s="21" t="s">
        <v>31</v>
      </c>
      <c r="F253" s="23" t="s">
        <v>63</v>
      </c>
      <c r="G253" s="15" t="s">
        <v>63</v>
      </c>
      <c r="H253" s="24" t="s">
        <v>63</v>
      </c>
      <c r="I253" s="25"/>
      <c r="J253" s="23"/>
      <c r="K253" s="24" t="s">
        <v>63</v>
      </c>
      <c r="L253" s="26" t="s">
        <v>315</v>
      </c>
      <c r="M253" s="27" t="s">
        <v>1080</v>
      </c>
      <c r="N253" s="27"/>
      <c r="O253" s="28"/>
      <c r="P253" s="145">
        <f>+P254</f>
        <v>0</v>
      </c>
      <c r="Q253" s="145">
        <f>+Q254</f>
        <v>0</v>
      </c>
      <c r="R253" s="145"/>
    </row>
    <row r="254" spans="1:18" ht="48" customHeight="1" x14ac:dyDescent="0.25">
      <c r="A254" s="1" t="str">
        <f t="shared" si="14"/>
        <v>02010203</v>
      </c>
      <c r="B254" s="177">
        <f t="shared" si="15"/>
        <v>8</v>
      </c>
      <c r="C254" s="163" t="s">
        <v>31</v>
      </c>
      <c r="D254" s="46" t="s">
        <v>18</v>
      </c>
      <c r="E254" s="46" t="s">
        <v>31</v>
      </c>
      <c r="F254" s="46" t="s">
        <v>35</v>
      </c>
      <c r="G254" s="47" t="s">
        <v>63</v>
      </c>
      <c r="H254" s="48" t="s">
        <v>63</v>
      </c>
      <c r="I254" s="49"/>
      <c r="J254" s="50"/>
      <c r="K254" s="48" t="s">
        <v>63</v>
      </c>
      <c r="L254" s="34" t="s">
        <v>316</v>
      </c>
      <c r="M254" s="35"/>
      <c r="N254" s="35"/>
      <c r="O254" s="36"/>
      <c r="P254" s="146">
        <f>+P255</f>
        <v>0</v>
      </c>
      <c r="Q254" s="146">
        <f>+Q255</f>
        <v>0</v>
      </c>
      <c r="R254" s="146"/>
    </row>
    <row r="255" spans="1:18" ht="80.25" customHeight="1" x14ac:dyDescent="0.25">
      <c r="A255" s="1" t="str">
        <f t="shared" si="14"/>
        <v>0201020301</v>
      </c>
      <c r="B255" s="177">
        <f t="shared" si="15"/>
        <v>10</v>
      </c>
      <c r="C255" s="164" t="s">
        <v>31</v>
      </c>
      <c r="D255" s="39" t="s">
        <v>18</v>
      </c>
      <c r="E255" s="39" t="s">
        <v>31</v>
      </c>
      <c r="F255" s="58" t="s">
        <v>35</v>
      </c>
      <c r="G255" s="47" t="s">
        <v>18</v>
      </c>
      <c r="H255" s="39" t="s">
        <v>63</v>
      </c>
      <c r="I255" s="40"/>
      <c r="J255" s="45" t="s">
        <v>63</v>
      </c>
      <c r="K255" s="39" t="s">
        <v>63</v>
      </c>
      <c r="L255" s="68" t="s">
        <v>317</v>
      </c>
      <c r="M255" s="69"/>
      <c r="N255" s="69"/>
      <c r="O255" s="70"/>
      <c r="P255" s="148"/>
      <c r="Q255" s="148"/>
      <c r="R255" s="148"/>
    </row>
    <row r="256" spans="1:18" ht="96" customHeight="1" x14ac:dyDescent="0.25">
      <c r="A256" s="1" t="str">
        <f t="shared" si="14"/>
        <v>020103</v>
      </c>
      <c r="B256" s="177">
        <f t="shared" si="15"/>
        <v>6</v>
      </c>
      <c r="C256" s="159" t="s">
        <v>31</v>
      </c>
      <c r="D256" s="21" t="s">
        <v>18</v>
      </c>
      <c r="E256" s="21" t="s">
        <v>35</v>
      </c>
      <c r="F256" s="23" t="s">
        <v>63</v>
      </c>
      <c r="G256" s="15" t="s">
        <v>63</v>
      </c>
      <c r="H256" s="24" t="s">
        <v>63</v>
      </c>
      <c r="I256" s="25"/>
      <c r="J256" s="23" t="s">
        <v>63</v>
      </c>
      <c r="K256" s="24" t="s">
        <v>63</v>
      </c>
      <c r="L256" s="26" t="s">
        <v>318</v>
      </c>
      <c r="M256" s="27" t="s">
        <v>319</v>
      </c>
      <c r="N256" s="27"/>
      <c r="O256" s="28"/>
      <c r="P256" s="145">
        <f>+P257+P259</f>
        <v>0</v>
      </c>
      <c r="Q256" s="145">
        <f>+Q257+Q259</f>
        <v>0</v>
      </c>
      <c r="R256" s="145"/>
    </row>
    <row r="257" spans="1:18" ht="85.5" customHeight="1" x14ac:dyDescent="0.25">
      <c r="A257" s="1" t="str">
        <f t="shared" si="14"/>
        <v>02010301</v>
      </c>
      <c r="B257" s="177">
        <f t="shared" si="15"/>
        <v>8</v>
      </c>
      <c r="C257" s="163" t="s">
        <v>31</v>
      </c>
      <c r="D257" s="46" t="s">
        <v>18</v>
      </c>
      <c r="E257" s="46" t="s">
        <v>35</v>
      </c>
      <c r="F257" s="46" t="s">
        <v>18</v>
      </c>
      <c r="G257" s="47" t="s">
        <v>63</v>
      </c>
      <c r="H257" s="48" t="s">
        <v>63</v>
      </c>
      <c r="I257" s="49"/>
      <c r="J257" s="50" t="s">
        <v>63</v>
      </c>
      <c r="K257" s="48" t="s">
        <v>63</v>
      </c>
      <c r="L257" s="34" t="s">
        <v>320</v>
      </c>
      <c r="M257" s="35" t="s">
        <v>321</v>
      </c>
      <c r="N257" s="35"/>
      <c r="O257" s="36"/>
      <c r="P257" s="146">
        <f>+P258</f>
        <v>0</v>
      </c>
      <c r="Q257" s="146">
        <f>+Q258</f>
        <v>0</v>
      </c>
      <c r="R257" s="146"/>
    </row>
    <row r="258" spans="1:18" ht="80.25" customHeight="1" x14ac:dyDescent="0.25">
      <c r="A258" s="1" t="str">
        <f t="shared" ref="A258" si="16">CONCATENATE(C258,D258,E258,F258,G258,H258,I258,J258,K258)</f>
        <v>0201030101</v>
      </c>
      <c r="B258" s="177">
        <f t="shared" ref="B258" si="17">LEN(A258)</f>
        <v>10</v>
      </c>
      <c r="C258" s="164" t="s">
        <v>31</v>
      </c>
      <c r="D258" s="39" t="s">
        <v>18</v>
      </c>
      <c r="E258" s="39" t="s">
        <v>35</v>
      </c>
      <c r="F258" s="58" t="s">
        <v>18</v>
      </c>
      <c r="G258" s="47" t="s">
        <v>18</v>
      </c>
      <c r="H258" s="39" t="s">
        <v>63</v>
      </c>
      <c r="I258" s="40"/>
      <c r="J258" s="45" t="s">
        <v>63</v>
      </c>
      <c r="K258" s="39" t="s">
        <v>63</v>
      </c>
      <c r="L258" s="68" t="s">
        <v>320</v>
      </c>
      <c r="M258" s="69" t="s">
        <v>321</v>
      </c>
      <c r="N258" s="69"/>
      <c r="O258" s="70"/>
      <c r="P258" s="148"/>
      <c r="Q258" s="148"/>
      <c r="R258" s="148"/>
    </row>
    <row r="259" spans="1:18" ht="117.75" customHeight="1" x14ac:dyDescent="0.25">
      <c r="A259" s="1" t="str">
        <f t="shared" si="14"/>
        <v>02010302</v>
      </c>
      <c r="B259" s="177">
        <f t="shared" si="15"/>
        <v>8</v>
      </c>
      <c r="C259" s="163" t="s">
        <v>31</v>
      </c>
      <c r="D259" s="46" t="s">
        <v>18</v>
      </c>
      <c r="E259" s="46" t="s">
        <v>35</v>
      </c>
      <c r="F259" s="46" t="s">
        <v>31</v>
      </c>
      <c r="G259" s="47" t="s">
        <v>63</v>
      </c>
      <c r="H259" s="48" t="s">
        <v>63</v>
      </c>
      <c r="I259" s="49"/>
      <c r="J259" s="50" t="s">
        <v>63</v>
      </c>
      <c r="K259" s="48" t="s">
        <v>63</v>
      </c>
      <c r="L259" s="34" t="s">
        <v>322</v>
      </c>
      <c r="M259" s="35" t="s">
        <v>323</v>
      </c>
      <c r="N259" s="35"/>
      <c r="O259" s="36"/>
      <c r="P259" s="146">
        <f>+P260</f>
        <v>0</v>
      </c>
      <c r="Q259" s="146">
        <f>+Q260</f>
        <v>0</v>
      </c>
      <c r="R259" s="146"/>
    </row>
    <row r="260" spans="1:18" ht="80.25" customHeight="1" x14ac:dyDescent="0.25">
      <c r="A260" s="1" t="str">
        <f t="shared" si="14"/>
        <v>0201030201</v>
      </c>
      <c r="B260" s="177">
        <f t="shared" si="15"/>
        <v>10</v>
      </c>
      <c r="C260" s="164" t="s">
        <v>31</v>
      </c>
      <c r="D260" s="39" t="s">
        <v>18</v>
      </c>
      <c r="E260" s="39" t="s">
        <v>35</v>
      </c>
      <c r="F260" s="58" t="s">
        <v>31</v>
      </c>
      <c r="G260" s="47" t="s">
        <v>18</v>
      </c>
      <c r="H260" s="39" t="s">
        <v>63</v>
      </c>
      <c r="I260" s="40"/>
      <c r="J260" s="45" t="s">
        <v>63</v>
      </c>
      <c r="K260" s="39" t="s">
        <v>63</v>
      </c>
      <c r="L260" s="68" t="s">
        <v>322</v>
      </c>
      <c r="M260" s="69" t="s">
        <v>323</v>
      </c>
      <c r="N260" s="69"/>
      <c r="O260" s="70"/>
      <c r="P260" s="148"/>
      <c r="Q260" s="148"/>
      <c r="R260" s="148"/>
    </row>
    <row r="261" spans="1:18" ht="129.75" customHeight="1" x14ac:dyDescent="0.25">
      <c r="A261" s="1" t="str">
        <f t="shared" si="14"/>
        <v>0202</v>
      </c>
      <c r="B261" s="177">
        <f t="shared" si="15"/>
        <v>4</v>
      </c>
      <c r="C261" s="158" t="s">
        <v>31</v>
      </c>
      <c r="D261" s="13" t="s">
        <v>31</v>
      </c>
      <c r="E261" s="13" t="s">
        <v>63</v>
      </c>
      <c r="F261" s="14"/>
      <c r="G261" s="15" t="s">
        <v>63</v>
      </c>
      <c r="H261" s="16" t="s">
        <v>63</v>
      </c>
      <c r="I261" s="17"/>
      <c r="J261" s="14" t="s">
        <v>63</v>
      </c>
      <c r="K261" s="16" t="s">
        <v>63</v>
      </c>
      <c r="L261" s="18" t="s">
        <v>324</v>
      </c>
      <c r="M261" s="19" t="s">
        <v>325</v>
      </c>
      <c r="N261" s="19"/>
      <c r="O261" s="20"/>
      <c r="P261" s="144">
        <f>+P262+P453</f>
        <v>0</v>
      </c>
      <c r="Q261" s="144">
        <f>+Q262+Q453</f>
        <v>0</v>
      </c>
      <c r="R261" s="144"/>
    </row>
    <row r="262" spans="1:18" ht="146.25" customHeight="1" x14ac:dyDescent="0.25">
      <c r="A262" s="1" t="str">
        <f t="shared" si="14"/>
        <v>020201</v>
      </c>
      <c r="B262" s="177">
        <f t="shared" si="15"/>
        <v>6</v>
      </c>
      <c r="C262" s="159" t="s">
        <v>31</v>
      </c>
      <c r="D262" s="21" t="s">
        <v>31</v>
      </c>
      <c r="E262" s="21" t="s">
        <v>18</v>
      </c>
      <c r="F262" s="24"/>
      <c r="G262" s="15" t="s">
        <v>63</v>
      </c>
      <c r="H262" s="24" t="s">
        <v>63</v>
      </c>
      <c r="I262" s="25"/>
      <c r="J262" s="23" t="s">
        <v>63</v>
      </c>
      <c r="K262" s="24" t="s">
        <v>63</v>
      </c>
      <c r="L262" s="26" t="s">
        <v>326</v>
      </c>
      <c r="M262" s="27" t="s">
        <v>327</v>
      </c>
      <c r="N262" s="27"/>
      <c r="O262" s="28"/>
      <c r="P262" s="145">
        <f>+P263+P290+P306+P335+P398</f>
        <v>0</v>
      </c>
      <c r="Q262" s="145">
        <f>+Q263+Q290+Q306+Q335+Q398</f>
        <v>0</v>
      </c>
      <c r="R262" s="145"/>
    </row>
    <row r="263" spans="1:18" ht="87" customHeight="1" x14ac:dyDescent="0.25">
      <c r="A263" s="1" t="str">
        <f t="shared" si="14"/>
        <v>02020100</v>
      </c>
      <c r="B263" s="177">
        <f t="shared" si="15"/>
        <v>8</v>
      </c>
      <c r="C263" s="163" t="s">
        <v>31</v>
      </c>
      <c r="D263" s="46" t="s">
        <v>31</v>
      </c>
      <c r="E263" s="46" t="s">
        <v>18</v>
      </c>
      <c r="F263" s="79" t="s">
        <v>328</v>
      </c>
      <c r="G263" s="47" t="s">
        <v>63</v>
      </c>
      <c r="H263" s="48" t="s">
        <v>63</v>
      </c>
      <c r="I263" s="49"/>
      <c r="J263" s="50" t="s">
        <v>63</v>
      </c>
      <c r="K263" s="48" t="s">
        <v>63</v>
      </c>
      <c r="L263" s="34" t="s">
        <v>329</v>
      </c>
      <c r="M263" s="35" t="s">
        <v>330</v>
      </c>
      <c r="N263" s="35"/>
      <c r="O263" s="36"/>
      <c r="P263" s="146">
        <f>+P264+P274+P286+P289</f>
        <v>0</v>
      </c>
      <c r="Q263" s="146">
        <f>+Q264+Q274+Q286+Q289</f>
        <v>0</v>
      </c>
      <c r="R263" s="146"/>
    </row>
    <row r="264" spans="1:18" ht="80.25" customHeight="1" x14ac:dyDescent="0.25">
      <c r="A264" s="1" t="str">
        <f t="shared" si="14"/>
        <v>0202010001</v>
      </c>
      <c r="B264" s="177">
        <f t="shared" si="15"/>
        <v>10</v>
      </c>
      <c r="C264" s="164" t="s">
        <v>31</v>
      </c>
      <c r="D264" s="39" t="s">
        <v>31</v>
      </c>
      <c r="E264" s="39" t="s">
        <v>18</v>
      </c>
      <c r="F264" s="58" t="s">
        <v>328</v>
      </c>
      <c r="G264" s="47" t="s">
        <v>18</v>
      </c>
      <c r="H264" s="39" t="s">
        <v>63</v>
      </c>
      <c r="I264" s="40"/>
      <c r="J264" s="45" t="s">
        <v>63</v>
      </c>
      <c r="K264" s="39" t="s">
        <v>63</v>
      </c>
      <c r="L264" s="80" t="s">
        <v>331</v>
      </c>
      <c r="M264" s="81"/>
      <c r="N264" s="81"/>
      <c r="O264" s="80"/>
      <c r="P264" s="147"/>
      <c r="Q264" s="147"/>
      <c r="R264" s="147"/>
    </row>
    <row r="265" spans="1:18" ht="63" customHeight="1" outlineLevel="1" x14ac:dyDescent="0.25">
      <c r="A265" s="1" t="str">
        <f t="shared" si="14"/>
        <v>020201000101</v>
      </c>
      <c r="B265" s="177">
        <f t="shared" si="15"/>
        <v>12</v>
      </c>
      <c r="C265" s="164" t="s">
        <v>31</v>
      </c>
      <c r="D265" s="39" t="s">
        <v>31</v>
      </c>
      <c r="E265" s="39" t="s">
        <v>18</v>
      </c>
      <c r="F265" s="58" t="s">
        <v>328</v>
      </c>
      <c r="G265" s="47" t="s">
        <v>18</v>
      </c>
      <c r="H265" s="39" t="s">
        <v>18</v>
      </c>
      <c r="I265" s="40"/>
      <c r="J265" s="45" t="s">
        <v>63</v>
      </c>
      <c r="K265" s="39" t="s">
        <v>63</v>
      </c>
      <c r="L265" s="82" t="s">
        <v>332</v>
      </c>
      <c r="M265" s="81" t="s">
        <v>333</v>
      </c>
      <c r="N265" s="81"/>
      <c r="O265" s="82"/>
      <c r="P265" s="147"/>
      <c r="Q265" s="147"/>
      <c r="R265" s="147"/>
    </row>
    <row r="266" spans="1:18" ht="63" customHeight="1" outlineLevel="1" x14ac:dyDescent="0.25">
      <c r="A266" s="1" t="str">
        <f t="shared" si="14"/>
        <v>020201000102</v>
      </c>
      <c r="B266" s="177">
        <f t="shared" si="15"/>
        <v>12</v>
      </c>
      <c r="C266" s="164" t="s">
        <v>31</v>
      </c>
      <c r="D266" s="39" t="s">
        <v>31</v>
      </c>
      <c r="E266" s="39" t="s">
        <v>18</v>
      </c>
      <c r="F266" s="58" t="s">
        <v>328</v>
      </c>
      <c r="G266" s="47" t="s">
        <v>18</v>
      </c>
      <c r="H266" s="39" t="s">
        <v>31</v>
      </c>
      <c r="I266" s="40"/>
      <c r="J266" s="45" t="s">
        <v>63</v>
      </c>
      <c r="K266" s="39" t="s">
        <v>63</v>
      </c>
      <c r="L266" s="82" t="s">
        <v>334</v>
      </c>
      <c r="M266" s="81" t="s">
        <v>335</v>
      </c>
      <c r="N266" s="81"/>
      <c r="O266" s="82"/>
      <c r="P266" s="147"/>
      <c r="Q266" s="147"/>
      <c r="R266" s="147"/>
    </row>
    <row r="267" spans="1:18" ht="63" customHeight="1" outlineLevel="1" x14ac:dyDescent="0.25">
      <c r="A267" s="1" t="str">
        <f t="shared" si="14"/>
        <v>020201000103</v>
      </c>
      <c r="B267" s="177">
        <f t="shared" si="15"/>
        <v>12</v>
      </c>
      <c r="C267" s="164" t="s">
        <v>31</v>
      </c>
      <c r="D267" s="39" t="s">
        <v>31</v>
      </c>
      <c r="E267" s="39" t="s">
        <v>18</v>
      </c>
      <c r="F267" s="58" t="s">
        <v>328</v>
      </c>
      <c r="G267" s="47" t="s">
        <v>18</v>
      </c>
      <c r="H267" s="39" t="s">
        <v>35</v>
      </c>
      <c r="I267" s="40"/>
      <c r="J267" s="45" t="s">
        <v>63</v>
      </c>
      <c r="K267" s="39" t="s">
        <v>63</v>
      </c>
      <c r="L267" s="82" t="s">
        <v>336</v>
      </c>
      <c r="M267" s="81" t="s">
        <v>337</v>
      </c>
      <c r="N267" s="81"/>
      <c r="O267" s="82"/>
      <c r="P267" s="147"/>
      <c r="Q267" s="147"/>
      <c r="R267" s="147"/>
    </row>
    <row r="268" spans="1:18" ht="70.5" customHeight="1" outlineLevel="1" x14ac:dyDescent="0.25">
      <c r="A268" s="1" t="str">
        <f t="shared" si="14"/>
        <v>020201000104</v>
      </c>
      <c r="B268" s="177">
        <f t="shared" si="15"/>
        <v>12</v>
      </c>
      <c r="C268" s="164" t="s">
        <v>31</v>
      </c>
      <c r="D268" s="39" t="s">
        <v>31</v>
      </c>
      <c r="E268" s="39" t="s">
        <v>18</v>
      </c>
      <c r="F268" s="58" t="s">
        <v>328</v>
      </c>
      <c r="G268" s="47" t="s">
        <v>18</v>
      </c>
      <c r="H268" s="39" t="s">
        <v>38</v>
      </c>
      <c r="I268" s="40"/>
      <c r="J268" s="45" t="s">
        <v>63</v>
      </c>
      <c r="K268" s="39" t="s">
        <v>63</v>
      </c>
      <c r="L268" s="82" t="s">
        <v>338</v>
      </c>
      <c r="M268" s="81"/>
      <c r="N268" s="81"/>
      <c r="O268" s="82"/>
      <c r="P268" s="147"/>
      <c r="Q268" s="147"/>
      <c r="R268" s="147"/>
    </row>
    <row r="269" spans="1:18" ht="70.5" customHeight="1" outlineLevel="1" x14ac:dyDescent="0.25">
      <c r="A269" s="1" t="str">
        <f t="shared" si="14"/>
        <v>020201000105</v>
      </c>
      <c r="B269" s="177">
        <f t="shared" si="15"/>
        <v>12</v>
      </c>
      <c r="C269" s="164" t="s">
        <v>31</v>
      </c>
      <c r="D269" s="39" t="s">
        <v>31</v>
      </c>
      <c r="E269" s="39" t="s">
        <v>18</v>
      </c>
      <c r="F269" s="58" t="s">
        <v>328</v>
      </c>
      <c r="G269" s="47" t="s">
        <v>18</v>
      </c>
      <c r="H269" s="39" t="s">
        <v>41</v>
      </c>
      <c r="I269" s="40"/>
      <c r="J269" s="45" t="s">
        <v>63</v>
      </c>
      <c r="K269" s="39" t="s">
        <v>63</v>
      </c>
      <c r="L269" s="82" t="s">
        <v>339</v>
      </c>
      <c r="M269" s="81"/>
      <c r="N269" s="81"/>
      <c r="O269" s="82"/>
      <c r="P269" s="147"/>
      <c r="Q269" s="147"/>
      <c r="R269" s="147"/>
    </row>
    <row r="270" spans="1:18" ht="72.75" customHeight="1" outlineLevel="1" x14ac:dyDescent="0.25">
      <c r="A270" s="1" t="str">
        <f t="shared" si="14"/>
        <v>020201000106</v>
      </c>
      <c r="B270" s="177">
        <f t="shared" si="15"/>
        <v>12</v>
      </c>
      <c r="C270" s="164" t="s">
        <v>31</v>
      </c>
      <c r="D270" s="39" t="s">
        <v>31</v>
      </c>
      <c r="E270" s="39" t="s">
        <v>18</v>
      </c>
      <c r="F270" s="58" t="s">
        <v>328</v>
      </c>
      <c r="G270" s="47" t="s">
        <v>18</v>
      </c>
      <c r="H270" s="39" t="s">
        <v>44</v>
      </c>
      <c r="I270" s="40"/>
      <c r="J270" s="45" t="s">
        <v>63</v>
      </c>
      <c r="K270" s="39" t="s">
        <v>63</v>
      </c>
      <c r="L270" s="82" t="s">
        <v>340</v>
      </c>
      <c r="M270" s="81"/>
      <c r="N270" s="81"/>
      <c r="O270" s="82"/>
      <c r="P270" s="147"/>
      <c r="Q270" s="147"/>
      <c r="R270" s="147"/>
    </row>
    <row r="271" spans="1:18" ht="72.75" customHeight="1" outlineLevel="1" x14ac:dyDescent="0.25">
      <c r="A271" s="1" t="str">
        <f t="shared" si="14"/>
        <v>020201000107</v>
      </c>
      <c r="B271" s="177">
        <f t="shared" si="15"/>
        <v>12</v>
      </c>
      <c r="C271" s="164" t="s">
        <v>31</v>
      </c>
      <c r="D271" s="39" t="s">
        <v>31</v>
      </c>
      <c r="E271" s="39" t="s">
        <v>18</v>
      </c>
      <c r="F271" s="58" t="s">
        <v>328</v>
      </c>
      <c r="G271" s="47" t="s">
        <v>18</v>
      </c>
      <c r="H271" s="39" t="s">
        <v>47</v>
      </c>
      <c r="I271" s="40"/>
      <c r="J271" s="45" t="s">
        <v>63</v>
      </c>
      <c r="K271" s="39" t="s">
        <v>63</v>
      </c>
      <c r="L271" s="82" t="s">
        <v>341</v>
      </c>
      <c r="M271" s="81"/>
      <c r="N271" s="81"/>
      <c r="O271" s="82"/>
      <c r="P271" s="147"/>
      <c r="Q271" s="147"/>
      <c r="R271" s="147"/>
    </row>
    <row r="272" spans="1:18" ht="72.75" customHeight="1" outlineLevel="1" x14ac:dyDescent="0.25">
      <c r="A272" s="1" t="str">
        <f t="shared" si="14"/>
        <v>020201000108</v>
      </c>
      <c r="B272" s="177">
        <f t="shared" si="15"/>
        <v>12</v>
      </c>
      <c r="C272" s="164" t="s">
        <v>31</v>
      </c>
      <c r="D272" s="39" t="s">
        <v>31</v>
      </c>
      <c r="E272" s="39" t="s">
        <v>18</v>
      </c>
      <c r="F272" s="58" t="s">
        <v>328</v>
      </c>
      <c r="G272" s="47" t="s">
        <v>18</v>
      </c>
      <c r="H272" s="39" t="s">
        <v>50</v>
      </c>
      <c r="I272" s="40"/>
      <c r="J272" s="45" t="s">
        <v>63</v>
      </c>
      <c r="K272" s="39" t="s">
        <v>63</v>
      </c>
      <c r="L272" s="82" t="s">
        <v>342</v>
      </c>
      <c r="M272" s="81"/>
      <c r="N272" s="81"/>
      <c r="O272" s="82"/>
      <c r="P272" s="147"/>
      <c r="Q272" s="147"/>
      <c r="R272" s="147"/>
    </row>
    <row r="273" spans="1:18" ht="70.5" customHeight="1" outlineLevel="1" x14ac:dyDescent="0.25">
      <c r="A273" s="1" t="str">
        <f t="shared" ref="A273:A336" si="18">CONCATENATE(C273,D273,E273,F273,G273,H273,I273,J273,K273)</f>
        <v>020201000109</v>
      </c>
      <c r="B273" s="177">
        <f t="shared" si="15"/>
        <v>12</v>
      </c>
      <c r="C273" s="164" t="s">
        <v>31</v>
      </c>
      <c r="D273" s="39" t="s">
        <v>31</v>
      </c>
      <c r="E273" s="39" t="s">
        <v>18</v>
      </c>
      <c r="F273" s="58" t="s">
        <v>328</v>
      </c>
      <c r="G273" s="47" t="s">
        <v>18</v>
      </c>
      <c r="H273" s="39" t="s">
        <v>53</v>
      </c>
      <c r="I273" s="40"/>
      <c r="J273" s="45" t="s">
        <v>63</v>
      </c>
      <c r="K273" s="39" t="s">
        <v>63</v>
      </c>
      <c r="L273" s="82" t="s">
        <v>343</v>
      </c>
      <c r="M273" s="81"/>
      <c r="N273" s="81"/>
      <c r="O273" s="82"/>
      <c r="P273" s="147"/>
      <c r="Q273" s="147"/>
      <c r="R273" s="147"/>
    </row>
    <row r="274" spans="1:18" ht="80.25" customHeight="1" x14ac:dyDescent="0.25">
      <c r="A274" s="1" t="str">
        <f t="shared" si="18"/>
        <v>0202010002</v>
      </c>
      <c r="B274" s="177">
        <f t="shared" si="15"/>
        <v>10</v>
      </c>
      <c r="C274" s="164" t="s">
        <v>31</v>
      </c>
      <c r="D274" s="39" t="s">
        <v>31</v>
      </c>
      <c r="E274" s="39" t="s">
        <v>18</v>
      </c>
      <c r="F274" s="58" t="s">
        <v>328</v>
      </c>
      <c r="G274" s="47" t="s">
        <v>31</v>
      </c>
      <c r="H274" s="39" t="s">
        <v>63</v>
      </c>
      <c r="I274" s="40"/>
      <c r="J274" s="45" t="s">
        <v>63</v>
      </c>
      <c r="K274" s="39" t="s">
        <v>63</v>
      </c>
      <c r="L274" s="80" t="s">
        <v>344</v>
      </c>
      <c r="M274" s="81"/>
      <c r="N274" s="81"/>
      <c r="O274" s="80"/>
      <c r="P274" s="147"/>
      <c r="Q274" s="147"/>
      <c r="R274" s="147"/>
    </row>
    <row r="275" spans="1:18" ht="63" customHeight="1" outlineLevel="1" x14ac:dyDescent="0.25">
      <c r="A275" s="1" t="str">
        <f t="shared" si="18"/>
        <v>020201000201</v>
      </c>
      <c r="B275" s="177">
        <f t="shared" ref="B275:B338" si="19">LEN(A275)</f>
        <v>12</v>
      </c>
      <c r="C275" s="164" t="s">
        <v>31</v>
      </c>
      <c r="D275" s="39" t="s">
        <v>31</v>
      </c>
      <c r="E275" s="39" t="s">
        <v>18</v>
      </c>
      <c r="F275" s="58" t="s">
        <v>328</v>
      </c>
      <c r="G275" s="47" t="s">
        <v>31</v>
      </c>
      <c r="H275" s="39" t="s">
        <v>18</v>
      </c>
      <c r="I275" s="40"/>
      <c r="J275" s="45" t="s">
        <v>63</v>
      </c>
      <c r="K275" s="39" t="s">
        <v>63</v>
      </c>
      <c r="L275" s="82" t="s">
        <v>345</v>
      </c>
      <c r="M275" s="81"/>
      <c r="N275" s="81"/>
      <c r="O275" s="82"/>
      <c r="P275" s="147"/>
      <c r="Q275" s="147"/>
      <c r="R275" s="147"/>
    </row>
    <row r="276" spans="1:18" ht="70.5" customHeight="1" outlineLevel="1" x14ac:dyDescent="0.25">
      <c r="A276" s="1" t="str">
        <f t="shared" si="18"/>
        <v>0202010002011</v>
      </c>
      <c r="B276" s="177">
        <f t="shared" si="19"/>
        <v>13</v>
      </c>
      <c r="C276" s="164" t="s">
        <v>31</v>
      </c>
      <c r="D276" s="39" t="s">
        <v>31</v>
      </c>
      <c r="E276" s="39" t="s">
        <v>18</v>
      </c>
      <c r="F276" s="58" t="s">
        <v>328</v>
      </c>
      <c r="G276" s="47" t="s">
        <v>31</v>
      </c>
      <c r="H276" s="39" t="s">
        <v>18</v>
      </c>
      <c r="I276" s="40">
        <v>1</v>
      </c>
      <c r="J276" s="45" t="s">
        <v>63</v>
      </c>
      <c r="K276" s="39" t="s">
        <v>63</v>
      </c>
      <c r="L276" s="83" t="s">
        <v>346</v>
      </c>
      <c r="M276" s="81"/>
      <c r="N276" s="81"/>
      <c r="O276" s="83"/>
      <c r="P276" s="147"/>
      <c r="Q276" s="147"/>
      <c r="R276" s="147"/>
    </row>
    <row r="277" spans="1:18" ht="70.5" customHeight="1" outlineLevel="1" x14ac:dyDescent="0.25">
      <c r="A277" s="1" t="str">
        <f t="shared" si="18"/>
        <v>0202010002012</v>
      </c>
      <c r="B277" s="177">
        <f t="shared" si="19"/>
        <v>13</v>
      </c>
      <c r="C277" s="164" t="s">
        <v>31</v>
      </c>
      <c r="D277" s="39" t="s">
        <v>31</v>
      </c>
      <c r="E277" s="39" t="s">
        <v>18</v>
      </c>
      <c r="F277" s="58" t="s">
        <v>328</v>
      </c>
      <c r="G277" s="47" t="s">
        <v>31</v>
      </c>
      <c r="H277" s="39" t="s">
        <v>18</v>
      </c>
      <c r="I277" s="40">
        <v>2</v>
      </c>
      <c r="J277" s="45" t="s">
        <v>63</v>
      </c>
      <c r="K277" s="39" t="s">
        <v>63</v>
      </c>
      <c r="L277" s="83" t="s">
        <v>347</v>
      </c>
      <c r="M277" s="81"/>
      <c r="N277" s="81"/>
      <c r="O277" s="83"/>
      <c r="P277" s="147"/>
      <c r="Q277" s="147"/>
      <c r="R277" s="147"/>
    </row>
    <row r="278" spans="1:18" ht="70.5" customHeight="1" outlineLevel="1" x14ac:dyDescent="0.25">
      <c r="A278" s="1" t="str">
        <f t="shared" si="18"/>
        <v>0202010002013</v>
      </c>
      <c r="B278" s="177">
        <f t="shared" si="19"/>
        <v>13</v>
      </c>
      <c r="C278" s="164" t="s">
        <v>31</v>
      </c>
      <c r="D278" s="39" t="s">
        <v>31</v>
      </c>
      <c r="E278" s="39" t="s">
        <v>18</v>
      </c>
      <c r="F278" s="58" t="s">
        <v>328</v>
      </c>
      <c r="G278" s="47" t="s">
        <v>31</v>
      </c>
      <c r="H278" s="39" t="s">
        <v>18</v>
      </c>
      <c r="I278" s="40">
        <v>3</v>
      </c>
      <c r="J278" s="45" t="s">
        <v>63</v>
      </c>
      <c r="K278" s="39" t="s">
        <v>63</v>
      </c>
      <c r="L278" s="83" t="s">
        <v>348</v>
      </c>
      <c r="M278" s="81"/>
      <c r="N278" s="81"/>
      <c r="O278" s="83"/>
      <c r="P278" s="147"/>
      <c r="Q278" s="147"/>
      <c r="R278" s="147"/>
    </row>
    <row r="279" spans="1:18" ht="70.5" customHeight="1" outlineLevel="1" x14ac:dyDescent="0.25">
      <c r="A279" s="1" t="str">
        <f t="shared" si="18"/>
        <v>0202010002014</v>
      </c>
      <c r="B279" s="177">
        <f t="shared" si="19"/>
        <v>13</v>
      </c>
      <c r="C279" s="164" t="s">
        <v>31</v>
      </c>
      <c r="D279" s="39" t="s">
        <v>31</v>
      </c>
      <c r="E279" s="39" t="s">
        <v>18</v>
      </c>
      <c r="F279" s="58" t="s">
        <v>328</v>
      </c>
      <c r="G279" s="47" t="s">
        <v>31</v>
      </c>
      <c r="H279" s="39" t="s">
        <v>18</v>
      </c>
      <c r="I279" s="40">
        <v>4</v>
      </c>
      <c r="J279" s="45" t="s">
        <v>63</v>
      </c>
      <c r="K279" s="39" t="s">
        <v>63</v>
      </c>
      <c r="L279" s="83" t="s">
        <v>349</v>
      </c>
      <c r="M279" s="81"/>
      <c r="N279" s="81"/>
      <c r="O279" s="83"/>
      <c r="P279" s="147"/>
      <c r="Q279" s="147"/>
      <c r="R279" s="147"/>
    </row>
    <row r="280" spans="1:18" ht="70.5" customHeight="1" outlineLevel="1" x14ac:dyDescent="0.25">
      <c r="A280" s="1" t="str">
        <f t="shared" si="18"/>
        <v>0202010002015</v>
      </c>
      <c r="B280" s="177">
        <f t="shared" si="19"/>
        <v>13</v>
      </c>
      <c r="C280" s="164" t="s">
        <v>31</v>
      </c>
      <c r="D280" s="39" t="s">
        <v>31</v>
      </c>
      <c r="E280" s="39" t="s">
        <v>18</v>
      </c>
      <c r="F280" s="58" t="s">
        <v>328</v>
      </c>
      <c r="G280" s="47" t="s">
        <v>31</v>
      </c>
      <c r="H280" s="39" t="s">
        <v>18</v>
      </c>
      <c r="I280" s="40">
        <v>5</v>
      </c>
      <c r="J280" s="45" t="s">
        <v>63</v>
      </c>
      <c r="K280" s="39" t="s">
        <v>63</v>
      </c>
      <c r="L280" s="83" t="s">
        <v>350</v>
      </c>
      <c r="M280" s="81"/>
      <c r="N280" s="81"/>
      <c r="O280" s="83"/>
      <c r="P280" s="147"/>
      <c r="Q280" s="147"/>
      <c r="R280" s="147"/>
    </row>
    <row r="281" spans="1:18" ht="70.5" customHeight="1" outlineLevel="1" x14ac:dyDescent="0.25">
      <c r="A281" s="1" t="str">
        <f t="shared" si="18"/>
        <v>0202010002019</v>
      </c>
      <c r="B281" s="177">
        <f t="shared" si="19"/>
        <v>13</v>
      </c>
      <c r="C281" s="164" t="s">
        <v>31</v>
      </c>
      <c r="D281" s="39" t="s">
        <v>31</v>
      </c>
      <c r="E281" s="39" t="s">
        <v>18</v>
      </c>
      <c r="F281" s="58" t="s">
        <v>328</v>
      </c>
      <c r="G281" s="47" t="s">
        <v>31</v>
      </c>
      <c r="H281" s="39" t="s">
        <v>18</v>
      </c>
      <c r="I281" s="40">
        <v>9</v>
      </c>
      <c r="J281" s="45" t="s">
        <v>63</v>
      </c>
      <c r="K281" s="39" t="s">
        <v>63</v>
      </c>
      <c r="L281" s="83" t="s">
        <v>351</v>
      </c>
      <c r="M281" s="81"/>
      <c r="N281" s="81"/>
      <c r="O281" s="83"/>
      <c r="P281" s="147"/>
      <c r="Q281" s="147"/>
      <c r="R281" s="147"/>
    </row>
    <row r="282" spans="1:18" ht="63" customHeight="1" outlineLevel="1" x14ac:dyDescent="0.25">
      <c r="A282" s="1" t="str">
        <f t="shared" si="18"/>
        <v>020201000202</v>
      </c>
      <c r="B282" s="177">
        <f t="shared" si="19"/>
        <v>12</v>
      </c>
      <c r="C282" s="164" t="s">
        <v>31</v>
      </c>
      <c r="D282" s="39" t="s">
        <v>31</v>
      </c>
      <c r="E282" s="39" t="s">
        <v>18</v>
      </c>
      <c r="F282" s="58" t="s">
        <v>328</v>
      </c>
      <c r="G282" s="47" t="s">
        <v>31</v>
      </c>
      <c r="H282" s="39" t="s">
        <v>31</v>
      </c>
      <c r="I282" s="40"/>
      <c r="J282" s="45" t="s">
        <v>63</v>
      </c>
      <c r="K282" s="39" t="s">
        <v>63</v>
      </c>
      <c r="L282" s="82" t="s">
        <v>352</v>
      </c>
      <c r="M282" s="81" t="s">
        <v>353</v>
      </c>
      <c r="N282" s="81"/>
      <c r="O282" s="82"/>
      <c r="P282" s="147"/>
      <c r="Q282" s="147"/>
      <c r="R282" s="147"/>
    </row>
    <row r="283" spans="1:18" ht="67.5" customHeight="1" outlineLevel="1" x14ac:dyDescent="0.25">
      <c r="A283" s="1" t="str">
        <f t="shared" si="18"/>
        <v>020201000203</v>
      </c>
      <c r="B283" s="177">
        <f t="shared" si="19"/>
        <v>12</v>
      </c>
      <c r="C283" s="164" t="s">
        <v>31</v>
      </c>
      <c r="D283" s="39" t="s">
        <v>31</v>
      </c>
      <c r="E283" s="39" t="s">
        <v>18</v>
      </c>
      <c r="F283" s="58" t="s">
        <v>328</v>
      </c>
      <c r="G283" s="47" t="s">
        <v>31</v>
      </c>
      <c r="H283" s="39" t="s">
        <v>35</v>
      </c>
      <c r="I283" s="40"/>
      <c r="J283" s="45" t="s">
        <v>63</v>
      </c>
      <c r="K283" s="39" t="s">
        <v>63</v>
      </c>
      <c r="L283" s="82" t="s">
        <v>354</v>
      </c>
      <c r="M283" s="81" t="s">
        <v>355</v>
      </c>
      <c r="N283" s="81"/>
      <c r="O283" s="82"/>
      <c r="P283" s="147"/>
      <c r="Q283" s="147"/>
      <c r="R283" s="147"/>
    </row>
    <row r="284" spans="1:18" ht="67.5" customHeight="1" outlineLevel="1" x14ac:dyDescent="0.25">
      <c r="A284" s="1" t="str">
        <f t="shared" si="18"/>
        <v>020201000204</v>
      </c>
      <c r="B284" s="177">
        <f t="shared" si="19"/>
        <v>12</v>
      </c>
      <c r="C284" s="164" t="s">
        <v>31</v>
      </c>
      <c r="D284" s="39" t="s">
        <v>31</v>
      </c>
      <c r="E284" s="39" t="s">
        <v>18</v>
      </c>
      <c r="F284" s="58" t="s">
        <v>328</v>
      </c>
      <c r="G284" s="47" t="s">
        <v>31</v>
      </c>
      <c r="H284" s="39" t="s">
        <v>38</v>
      </c>
      <c r="I284" s="40"/>
      <c r="J284" s="45" t="s">
        <v>63</v>
      </c>
      <c r="K284" s="39" t="s">
        <v>63</v>
      </c>
      <c r="L284" s="82" t="s">
        <v>356</v>
      </c>
      <c r="M284" s="81"/>
      <c r="N284" s="81"/>
      <c r="O284" s="82"/>
      <c r="P284" s="147"/>
      <c r="Q284" s="147"/>
      <c r="R284" s="147"/>
    </row>
    <row r="285" spans="1:18" ht="63" customHeight="1" outlineLevel="1" x14ac:dyDescent="0.25">
      <c r="A285" s="1" t="str">
        <f t="shared" si="18"/>
        <v>020201000209</v>
      </c>
      <c r="B285" s="177">
        <f t="shared" si="19"/>
        <v>12</v>
      </c>
      <c r="C285" s="164" t="s">
        <v>31</v>
      </c>
      <c r="D285" s="39" t="s">
        <v>31</v>
      </c>
      <c r="E285" s="39" t="s">
        <v>18</v>
      </c>
      <c r="F285" s="58" t="s">
        <v>328</v>
      </c>
      <c r="G285" s="47" t="s">
        <v>31</v>
      </c>
      <c r="H285" s="39" t="s">
        <v>53</v>
      </c>
      <c r="I285" s="40"/>
      <c r="J285" s="45" t="s">
        <v>63</v>
      </c>
      <c r="K285" s="39" t="s">
        <v>63</v>
      </c>
      <c r="L285" s="82" t="s">
        <v>357</v>
      </c>
      <c r="M285" s="81" t="s">
        <v>358</v>
      </c>
      <c r="N285" s="81"/>
      <c r="O285" s="82"/>
      <c r="P285" s="147"/>
      <c r="Q285" s="147"/>
      <c r="R285" s="147"/>
    </row>
    <row r="286" spans="1:18" ht="80.25" customHeight="1" x14ac:dyDescent="0.25">
      <c r="A286" s="1" t="str">
        <f t="shared" si="18"/>
        <v>0202010003</v>
      </c>
      <c r="B286" s="177">
        <f t="shared" si="19"/>
        <v>10</v>
      </c>
      <c r="C286" s="164" t="s">
        <v>31</v>
      </c>
      <c r="D286" s="39" t="s">
        <v>31</v>
      </c>
      <c r="E286" s="39" t="s">
        <v>18</v>
      </c>
      <c r="F286" s="58" t="s">
        <v>328</v>
      </c>
      <c r="G286" s="47" t="s">
        <v>35</v>
      </c>
      <c r="H286" s="39" t="s">
        <v>63</v>
      </c>
      <c r="I286" s="40"/>
      <c r="J286" s="45" t="s">
        <v>63</v>
      </c>
      <c r="K286" s="39" t="s">
        <v>63</v>
      </c>
      <c r="L286" s="80" t="s">
        <v>359</v>
      </c>
      <c r="M286" s="81" t="s">
        <v>360</v>
      </c>
      <c r="N286" s="81"/>
      <c r="O286" s="80"/>
      <c r="P286" s="147"/>
      <c r="Q286" s="147"/>
      <c r="R286" s="147"/>
    </row>
    <row r="287" spans="1:18" ht="63" customHeight="1" outlineLevel="1" x14ac:dyDescent="0.25">
      <c r="A287" s="1" t="str">
        <f t="shared" si="18"/>
        <v>020201000301</v>
      </c>
      <c r="B287" s="177">
        <f t="shared" si="19"/>
        <v>12</v>
      </c>
      <c r="C287" s="164" t="s">
        <v>31</v>
      </c>
      <c r="D287" s="39" t="s">
        <v>31</v>
      </c>
      <c r="E287" s="39" t="s">
        <v>18</v>
      </c>
      <c r="F287" s="58" t="s">
        <v>328</v>
      </c>
      <c r="G287" s="47" t="s">
        <v>35</v>
      </c>
      <c r="H287" s="39" t="s">
        <v>18</v>
      </c>
      <c r="I287" s="40"/>
      <c r="J287" s="45" t="s">
        <v>63</v>
      </c>
      <c r="K287" s="39" t="s">
        <v>63</v>
      </c>
      <c r="L287" s="82" t="s">
        <v>361</v>
      </c>
      <c r="M287" s="81" t="s">
        <v>362</v>
      </c>
      <c r="N287" s="81"/>
      <c r="O287" s="82"/>
      <c r="P287" s="147"/>
      <c r="Q287" s="147"/>
      <c r="R287" s="147"/>
    </row>
    <row r="288" spans="1:18" ht="63" customHeight="1" outlineLevel="1" x14ac:dyDescent="0.25">
      <c r="A288" s="1" t="str">
        <f t="shared" si="18"/>
        <v>020201000302</v>
      </c>
      <c r="B288" s="177">
        <f t="shared" si="19"/>
        <v>12</v>
      </c>
      <c r="C288" s="164" t="s">
        <v>31</v>
      </c>
      <c r="D288" s="39" t="s">
        <v>31</v>
      </c>
      <c r="E288" s="39" t="s">
        <v>18</v>
      </c>
      <c r="F288" s="58" t="s">
        <v>328</v>
      </c>
      <c r="G288" s="47" t="s">
        <v>35</v>
      </c>
      <c r="H288" s="39" t="s">
        <v>31</v>
      </c>
      <c r="I288" s="40"/>
      <c r="J288" s="45" t="s">
        <v>63</v>
      </c>
      <c r="K288" s="39" t="s">
        <v>63</v>
      </c>
      <c r="L288" s="82" t="s">
        <v>363</v>
      </c>
      <c r="M288" s="81" t="s">
        <v>364</v>
      </c>
      <c r="N288" s="81"/>
      <c r="O288" s="82"/>
      <c r="P288" s="147"/>
      <c r="Q288" s="147"/>
      <c r="R288" s="147"/>
    </row>
    <row r="289" spans="1:18" ht="80.25" customHeight="1" x14ac:dyDescent="0.25">
      <c r="A289" s="1" t="str">
        <f t="shared" si="18"/>
        <v>0202010004</v>
      </c>
      <c r="B289" s="177">
        <f t="shared" si="19"/>
        <v>10</v>
      </c>
      <c r="C289" s="164" t="s">
        <v>31</v>
      </c>
      <c r="D289" s="39" t="s">
        <v>31</v>
      </c>
      <c r="E289" s="39" t="s">
        <v>18</v>
      </c>
      <c r="F289" s="58" t="s">
        <v>328</v>
      </c>
      <c r="G289" s="47" t="s">
        <v>38</v>
      </c>
      <c r="H289" s="39" t="s">
        <v>63</v>
      </c>
      <c r="I289" s="40"/>
      <c r="J289" s="45" t="s">
        <v>63</v>
      </c>
      <c r="K289" s="39" t="s">
        <v>63</v>
      </c>
      <c r="L289" s="80" t="s">
        <v>365</v>
      </c>
      <c r="M289" s="81"/>
      <c r="N289" s="81"/>
      <c r="O289" s="80"/>
      <c r="P289" s="147"/>
      <c r="Q289" s="147"/>
      <c r="R289" s="147"/>
    </row>
    <row r="290" spans="1:18" ht="93.75" customHeight="1" x14ac:dyDescent="0.25">
      <c r="A290" s="1" t="str">
        <f t="shared" si="18"/>
        <v>02020101</v>
      </c>
      <c r="B290" s="177">
        <f t="shared" si="19"/>
        <v>8</v>
      </c>
      <c r="C290" s="163" t="s">
        <v>31</v>
      </c>
      <c r="D290" s="46" t="s">
        <v>31</v>
      </c>
      <c r="E290" s="46" t="s">
        <v>18</v>
      </c>
      <c r="F290" s="79" t="s">
        <v>18</v>
      </c>
      <c r="G290" s="47" t="s">
        <v>63</v>
      </c>
      <c r="H290" s="48" t="s">
        <v>63</v>
      </c>
      <c r="I290" s="49"/>
      <c r="J290" s="50" t="s">
        <v>63</v>
      </c>
      <c r="K290" s="48" t="s">
        <v>63</v>
      </c>
      <c r="L290" s="34" t="s">
        <v>366</v>
      </c>
      <c r="M290" s="35" t="s">
        <v>367</v>
      </c>
      <c r="N290" s="35"/>
      <c r="O290" s="36"/>
      <c r="P290" s="146">
        <f>+P291+P292+P293+P294+P295+P296+P300+P305</f>
        <v>0</v>
      </c>
      <c r="Q290" s="146">
        <f>+Q291+Q292+Q293+Q294+Q295+Q296+Q300+Q305</f>
        <v>0</v>
      </c>
      <c r="R290" s="146"/>
    </row>
    <row r="291" spans="1:18" ht="80.25" customHeight="1" x14ac:dyDescent="0.25">
      <c r="A291" s="1" t="str">
        <f t="shared" si="18"/>
        <v>0202010101</v>
      </c>
      <c r="B291" s="177">
        <f t="shared" si="19"/>
        <v>10</v>
      </c>
      <c r="C291" s="164" t="s">
        <v>31</v>
      </c>
      <c r="D291" s="39" t="s">
        <v>31</v>
      </c>
      <c r="E291" s="39" t="s">
        <v>18</v>
      </c>
      <c r="F291" s="58" t="s">
        <v>18</v>
      </c>
      <c r="G291" s="47" t="s">
        <v>18</v>
      </c>
      <c r="H291" s="39" t="s">
        <v>63</v>
      </c>
      <c r="I291" s="40"/>
      <c r="J291" s="45" t="s">
        <v>63</v>
      </c>
      <c r="K291" s="39" t="s">
        <v>63</v>
      </c>
      <c r="L291" s="82" t="s">
        <v>368</v>
      </c>
      <c r="M291" s="81" t="s">
        <v>369</v>
      </c>
      <c r="N291" s="81"/>
      <c r="O291" s="82"/>
      <c r="P291" s="147"/>
      <c r="Q291" s="147"/>
      <c r="R291" s="147"/>
    </row>
    <row r="292" spans="1:18" ht="75" customHeight="1" x14ac:dyDescent="0.25">
      <c r="A292" s="1" t="str">
        <f t="shared" si="18"/>
        <v>0202010102</v>
      </c>
      <c r="B292" s="177">
        <f t="shared" si="19"/>
        <v>10</v>
      </c>
      <c r="C292" s="164" t="s">
        <v>31</v>
      </c>
      <c r="D292" s="39" t="s">
        <v>31</v>
      </c>
      <c r="E292" s="39" t="s">
        <v>18</v>
      </c>
      <c r="F292" s="58" t="s">
        <v>18</v>
      </c>
      <c r="G292" s="47" t="s">
        <v>31</v>
      </c>
      <c r="H292" s="39" t="s">
        <v>63</v>
      </c>
      <c r="I292" s="40"/>
      <c r="J292" s="45" t="s">
        <v>63</v>
      </c>
      <c r="K292" s="39" t="s">
        <v>63</v>
      </c>
      <c r="L292" s="82" t="s">
        <v>370</v>
      </c>
      <c r="M292" s="81" t="s">
        <v>371</v>
      </c>
      <c r="N292" s="81"/>
      <c r="O292" s="82"/>
      <c r="P292" s="147"/>
      <c r="Q292" s="147"/>
      <c r="R292" s="147"/>
    </row>
    <row r="293" spans="1:18" ht="75" customHeight="1" x14ac:dyDescent="0.25">
      <c r="A293" s="1" t="str">
        <f t="shared" si="18"/>
        <v>0202010103</v>
      </c>
      <c r="B293" s="177">
        <f t="shared" si="19"/>
        <v>10</v>
      </c>
      <c r="C293" s="164" t="s">
        <v>31</v>
      </c>
      <c r="D293" s="39" t="s">
        <v>31</v>
      </c>
      <c r="E293" s="39" t="s">
        <v>18</v>
      </c>
      <c r="F293" s="58" t="s">
        <v>18</v>
      </c>
      <c r="G293" s="47" t="s">
        <v>35</v>
      </c>
      <c r="H293" s="39" t="s">
        <v>63</v>
      </c>
      <c r="I293" s="40"/>
      <c r="J293" s="45" t="s">
        <v>63</v>
      </c>
      <c r="K293" s="39" t="s">
        <v>63</v>
      </c>
      <c r="L293" s="82" t="s">
        <v>372</v>
      </c>
      <c r="M293" s="81" t="s">
        <v>373</v>
      </c>
      <c r="N293" s="81"/>
      <c r="O293" s="82"/>
      <c r="P293" s="147"/>
      <c r="Q293" s="147"/>
      <c r="R293" s="147"/>
    </row>
    <row r="294" spans="1:18" ht="75" customHeight="1" x14ac:dyDescent="0.25">
      <c r="A294" s="1" t="str">
        <f t="shared" si="18"/>
        <v>0202010104</v>
      </c>
      <c r="B294" s="177">
        <f t="shared" si="19"/>
        <v>10</v>
      </c>
      <c r="C294" s="164" t="s">
        <v>31</v>
      </c>
      <c r="D294" s="39" t="s">
        <v>31</v>
      </c>
      <c r="E294" s="39" t="s">
        <v>18</v>
      </c>
      <c r="F294" s="58" t="s">
        <v>18</v>
      </c>
      <c r="G294" s="47" t="s">
        <v>38</v>
      </c>
      <c r="H294" s="39" t="s">
        <v>63</v>
      </c>
      <c r="I294" s="40"/>
      <c r="J294" s="45" t="s">
        <v>63</v>
      </c>
      <c r="K294" s="39" t="s">
        <v>63</v>
      </c>
      <c r="L294" s="82" t="s">
        <v>374</v>
      </c>
      <c r="M294" s="81" t="s">
        <v>375</v>
      </c>
      <c r="N294" s="81"/>
      <c r="O294" s="82"/>
      <c r="P294" s="147"/>
      <c r="Q294" s="147"/>
      <c r="R294" s="147"/>
    </row>
    <row r="295" spans="1:18" ht="75" customHeight="1" x14ac:dyDescent="0.25">
      <c r="A295" s="1" t="str">
        <f t="shared" si="18"/>
        <v>0202010105</v>
      </c>
      <c r="B295" s="177">
        <f t="shared" si="19"/>
        <v>10</v>
      </c>
      <c r="C295" s="164" t="s">
        <v>31</v>
      </c>
      <c r="D295" s="39" t="s">
        <v>31</v>
      </c>
      <c r="E295" s="39" t="s">
        <v>18</v>
      </c>
      <c r="F295" s="58" t="s">
        <v>18</v>
      </c>
      <c r="G295" s="47" t="s">
        <v>41</v>
      </c>
      <c r="H295" s="39" t="s">
        <v>63</v>
      </c>
      <c r="I295" s="40"/>
      <c r="J295" s="45" t="s">
        <v>63</v>
      </c>
      <c r="K295" s="39" t="s">
        <v>63</v>
      </c>
      <c r="L295" s="82" t="s">
        <v>376</v>
      </c>
      <c r="M295" s="81" t="s">
        <v>377</v>
      </c>
      <c r="N295" s="81"/>
      <c r="O295" s="82"/>
      <c r="P295" s="147"/>
      <c r="Q295" s="147"/>
      <c r="R295" s="147"/>
    </row>
    <row r="296" spans="1:18" ht="81.75" customHeight="1" x14ac:dyDescent="0.25">
      <c r="A296" s="1" t="str">
        <f t="shared" si="18"/>
        <v>0202010106</v>
      </c>
      <c r="B296" s="177">
        <f t="shared" si="19"/>
        <v>10</v>
      </c>
      <c r="C296" s="164" t="s">
        <v>31</v>
      </c>
      <c r="D296" s="39" t="s">
        <v>31</v>
      </c>
      <c r="E296" s="39" t="s">
        <v>18</v>
      </c>
      <c r="F296" s="58" t="s">
        <v>18</v>
      </c>
      <c r="G296" s="47" t="s">
        <v>44</v>
      </c>
      <c r="H296" s="39" t="s">
        <v>63</v>
      </c>
      <c r="I296" s="40"/>
      <c r="J296" s="45" t="s">
        <v>63</v>
      </c>
      <c r="K296" s="39" t="s">
        <v>63</v>
      </c>
      <c r="L296" s="82" t="s">
        <v>378</v>
      </c>
      <c r="M296" s="81" t="s">
        <v>379</v>
      </c>
      <c r="N296" s="81"/>
      <c r="O296" s="82"/>
      <c r="P296" s="147"/>
      <c r="Q296" s="147"/>
      <c r="R296" s="147"/>
    </row>
    <row r="297" spans="1:18" ht="67.5" customHeight="1" outlineLevel="1" x14ac:dyDescent="0.25">
      <c r="A297" s="1" t="str">
        <f t="shared" si="18"/>
        <v>020201010601</v>
      </c>
      <c r="B297" s="177">
        <f t="shared" si="19"/>
        <v>12</v>
      </c>
      <c r="C297" s="164" t="s">
        <v>31</v>
      </c>
      <c r="D297" s="39" t="s">
        <v>31</v>
      </c>
      <c r="E297" s="39" t="s">
        <v>18</v>
      </c>
      <c r="F297" s="58" t="s">
        <v>18</v>
      </c>
      <c r="G297" s="47" t="s">
        <v>44</v>
      </c>
      <c r="H297" s="39" t="s">
        <v>18</v>
      </c>
      <c r="I297" s="40"/>
      <c r="J297" s="45" t="s">
        <v>63</v>
      </c>
      <c r="K297" s="39" t="s">
        <v>63</v>
      </c>
      <c r="L297" s="83" t="s">
        <v>380</v>
      </c>
      <c r="M297" s="81"/>
      <c r="N297" s="81"/>
      <c r="O297" s="83"/>
      <c r="P297" s="147"/>
      <c r="Q297" s="147"/>
      <c r="R297" s="147"/>
    </row>
    <row r="298" spans="1:18" ht="67.5" customHeight="1" outlineLevel="1" x14ac:dyDescent="0.25">
      <c r="A298" s="1" t="str">
        <f t="shared" si="18"/>
        <v>020201010602</v>
      </c>
      <c r="B298" s="177">
        <f t="shared" si="19"/>
        <v>12</v>
      </c>
      <c r="C298" s="164" t="s">
        <v>31</v>
      </c>
      <c r="D298" s="39" t="s">
        <v>31</v>
      </c>
      <c r="E298" s="39" t="s">
        <v>18</v>
      </c>
      <c r="F298" s="58" t="s">
        <v>18</v>
      </c>
      <c r="G298" s="47" t="s">
        <v>44</v>
      </c>
      <c r="H298" s="39" t="s">
        <v>31</v>
      </c>
      <c r="I298" s="40"/>
      <c r="J298" s="45" t="s">
        <v>63</v>
      </c>
      <c r="K298" s="39" t="s">
        <v>63</v>
      </c>
      <c r="L298" s="83" t="s">
        <v>381</v>
      </c>
      <c r="M298" s="81"/>
      <c r="N298" s="81"/>
      <c r="O298" s="83"/>
      <c r="P298" s="147"/>
      <c r="Q298" s="147"/>
      <c r="R298" s="147"/>
    </row>
    <row r="299" spans="1:18" ht="67.5" customHeight="1" outlineLevel="1" x14ac:dyDescent="0.25">
      <c r="A299" s="1" t="str">
        <f t="shared" si="18"/>
        <v>020201010603</v>
      </c>
      <c r="B299" s="177">
        <f t="shared" si="19"/>
        <v>12</v>
      </c>
      <c r="C299" s="164" t="s">
        <v>31</v>
      </c>
      <c r="D299" s="39" t="s">
        <v>31</v>
      </c>
      <c r="E299" s="39" t="s">
        <v>18</v>
      </c>
      <c r="F299" s="58" t="s">
        <v>18</v>
      </c>
      <c r="G299" s="47" t="s">
        <v>44</v>
      </c>
      <c r="H299" s="39" t="s">
        <v>35</v>
      </c>
      <c r="I299" s="40"/>
      <c r="J299" s="45" t="s">
        <v>63</v>
      </c>
      <c r="K299" s="39" t="s">
        <v>63</v>
      </c>
      <c r="L299" s="83" t="s">
        <v>382</v>
      </c>
      <c r="M299" s="81"/>
      <c r="N299" s="81"/>
      <c r="O299" s="83"/>
      <c r="P299" s="147"/>
      <c r="Q299" s="147"/>
      <c r="R299" s="147"/>
    </row>
    <row r="300" spans="1:18" ht="81.75" customHeight="1" x14ac:dyDescent="0.25">
      <c r="A300" s="1" t="str">
        <f t="shared" si="18"/>
        <v>0202010107</v>
      </c>
      <c r="B300" s="177">
        <f t="shared" si="19"/>
        <v>10</v>
      </c>
      <c r="C300" s="164" t="s">
        <v>31</v>
      </c>
      <c r="D300" s="39" t="s">
        <v>31</v>
      </c>
      <c r="E300" s="39" t="s">
        <v>18</v>
      </c>
      <c r="F300" s="58" t="s">
        <v>18</v>
      </c>
      <c r="G300" s="47" t="s">
        <v>47</v>
      </c>
      <c r="H300" s="39" t="s">
        <v>63</v>
      </c>
      <c r="I300" s="40"/>
      <c r="J300" s="45" t="s">
        <v>63</v>
      </c>
      <c r="K300" s="39" t="s">
        <v>63</v>
      </c>
      <c r="L300" s="82" t="s">
        <v>383</v>
      </c>
      <c r="M300" s="81"/>
      <c r="N300" s="81"/>
      <c r="O300" s="82"/>
      <c r="P300" s="147"/>
      <c r="Q300" s="147"/>
      <c r="R300" s="147"/>
    </row>
    <row r="301" spans="1:18" ht="67.5" customHeight="1" outlineLevel="1" x14ac:dyDescent="0.25">
      <c r="A301" s="1" t="str">
        <f t="shared" si="18"/>
        <v>020201010701</v>
      </c>
      <c r="B301" s="177">
        <f t="shared" si="19"/>
        <v>12</v>
      </c>
      <c r="C301" s="164" t="s">
        <v>31</v>
      </c>
      <c r="D301" s="39" t="s">
        <v>31</v>
      </c>
      <c r="E301" s="39" t="s">
        <v>18</v>
      </c>
      <c r="F301" s="58" t="s">
        <v>18</v>
      </c>
      <c r="G301" s="47" t="s">
        <v>47</v>
      </c>
      <c r="H301" s="39" t="s">
        <v>18</v>
      </c>
      <c r="I301" s="40"/>
      <c r="J301" s="45" t="s">
        <v>63</v>
      </c>
      <c r="K301" s="39" t="s">
        <v>63</v>
      </c>
      <c r="L301" s="83" t="s">
        <v>384</v>
      </c>
      <c r="M301" s="81" t="s">
        <v>385</v>
      </c>
      <c r="N301" s="81"/>
      <c r="O301" s="83"/>
      <c r="P301" s="147"/>
      <c r="Q301" s="147"/>
      <c r="R301" s="147"/>
    </row>
    <row r="302" spans="1:18" ht="67.5" customHeight="1" outlineLevel="1" x14ac:dyDescent="0.25">
      <c r="A302" s="1" t="str">
        <f t="shared" si="18"/>
        <v>020201010702</v>
      </c>
      <c r="B302" s="177">
        <f t="shared" si="19"/>
        <v>12</v>
      </c>
      <c r="C302" s="164" t="s">
        <v>31</v>
      </c>
      <c r="D302" s="39" t="s">
        <v>31</v>
      </c>
      <c r="E302" s="39" t="s">
        <v>18</v>
      </c>
      <c r="F302" s="58" t="s">
        <v>18</v>
      </c>
      <c r="G302" s="47" t="s">
        <v>47</v>
      </c>
      <c r="H302" s="39" t="s">
        <v>31</v>
      </c>
      <c r="I302" s="40"/>
      <c r="J302" s="45" t="s">
        <v>63</v>
      </c>
      <c r="K302" s="39" t="s">
        <v>63</v>
      </c>
      <c r="L302" s="83" t="s">
        <v>386</v>
      </c>
      <c r="M302" s="81" t="s">
        <v>387</v>
      </c>
      <c r="N302" s="81"/>
      <c r="O302" s="83"/>
      <c r="P302" s="147"/>
      <c r="Q302" s="147"/>
      <c r="R302" s="147"/>
    </row>
    <row r="303" spans="1:18" ht="48.75" customHeight="1" outlineLevel="1" x14ac:dyDescent="0.25">
      <c r="A303" s="1" t="str">
        <f t="shared" si="18"/>
        <v>020201010703</v>
      </c>
      <c r="B303" s="177">
        <f t="shared" si="19"/>
        <v>12</v>
      </c>
      <c r="C303" s="164" t="s">
        <v>31</v>
      </c>
      <c r="D303" s="39" t="s">
        <v>31</v>
      </c>
      <c r="E303" s="39" t="s">
        <v>18</v>
      </c>
      <c r="F303" s="58" t="s">
        <v>18</v>
      </c>
      <c r="G303" s="47" t="s">
        <v>47</v>
      </c>
      <c r="H303" s="39" t="s">
        <v>35</v>
      </c>
      <c r="I303" s="40"/>
      <c r="J303" s="45" t="s">
        <v>63</v>
      </c>
      <c r="K303" s="39" t="s">
        <v>63</v>
      </c>
      <c r="L303" s="83" t="s">
        <v>388</v>
      </c>
      <c r="M303" s="81" t="s">
        <v>389</v>
      </c>
      <c r="N303" s="81"/>
      <c r="O303" s="83"/>
      <c r="P303" s="147"/>
      <c r="Q303" s="147"/>
      <c r="R303" s="147"/>
    </row>
    <row r="304" spans="1:18" ht="48.75" customHeight="1" outlineLevel="1" x14ac:dyDescent="0.25">
      <c r="A304" s="1" t="str">
        <f t="shared" si="18"/>
        <v>020201010704</v>
      </c>
      <c r="B304" s="177">
        <f t="shared" si="19"/>
        <v>12</v>
      </c>
      <c r="C304" s="164" t="s">
        <v>31</v>
      </c>
      <c r="D304" s="39" t="s">
        <v>31</v>
      </c>
      <c r="E304" s="39" t="s">
        <v>18</v>
      </c>
      <c r="F304" s="58" t="s">
        <v>18</v>
      </c>
      <c r="G304" s="47" t="s">
        <v>47</v>
      </c>
      <c r="H304" s="39" t="s">
        <v>38</v>
      </c>
      <c r="I304" s="40"/>
      <c r="J304" s="45" t="s">
        <v>63</v>
      </c>
      <c r="K304" s="39" t="s">
        <v>63</v>
      </c>
      <c r="L304" s="83" t="s">
        <v>390</v>
      </c>
      <c r="M304" s="81" t="s">
        <v>391</v>
      </c>
      <c r="N304" s="81"/>
      <c r="O304" s="83"/>
      <c r="P304" s="147"/>
      <c r="Q304" s="147"/>
      <c r="R304" s="147"/>
    </row>
    <row r="305" spans="1:18" ht="81.75" customHeight="1" x14ac:dyDescent="0.25">
      <c r="A305" s="1" t="str">
        <f t="shared" si="18"/>
        <v>0202010108</v>
      </c>
      <c r="B305" s="177">
        <f t="shared" si="19"/>
        <v>10</v>
      </c>
      <c r="C305" s="164" t="s">
        <v>31</v>
      </c>
      <c r="D305" s="39" t="s">
        <v>31</v>
      </c>
      <c r="E305" s="39" t="s">
        <v>18</v>
      </c>
      <c r="F305" s="58" t="s">
        <v>18</v>
      </c>
      <c r="G305" s="47" t="s">
        <v>50</v>
      </c>
      <c r="H305" s="39" t="s">
        <v>63</v>
      </c>
      <c r="I305" s="40"/>
      <c r="J305" s="45" t="s">
        <v>63</v>
      </c>
      <c r="K305" s="39" t="s">
        <v>63</v>
      </c>
      <c r="L305" s="82" t="s">
        <v>392</v>
      </c>
      <c r="M305" s="81" t="s">
        <v>393</v>
      </c>
      <c r="N305" s="81"/>
      <c r="O305" s="82"/>
      <c r="P305" s="147"/>
      <c r="Q305" s="147"/>
      <c r="R305" s="147"/>
    </row>
    <row r="306" spans="1:18" ht="91.5" customHeight="1" x14ac:dyDescent="0.25">
      <c r="A306" s="1" t="str">
        <f t="shared" si="18"/>
        <v>02020102</v>
      </c>
      <c r="B306" s="177">
        <f t="shared" si="19"/>
        <v>8</v>
      </c>
      <c r="C306" s="163" t="s">
        <v>31</v>
      </c>
      <c r="D306" s="46" t="s">
        <v>31</v>
      </c>
      <c r="E306" s="46" t="s">
        <v>18</v>
      </c>
      <c r="F306" s="79" t="s">
        <v>31</v>
      </c>
      <c r="G306" s="47" t="s">
        <v>63</v>
      </c>
      <c r="H306" s="48" t="s">
        <v>63</v>
      </c>
      <c r="I306" s="49"/>
      <c r="J306" s="50" t="s">
        <v>63</v>
      </c>
      <c r="K306" s="48" t="s">
        <v>63</v>
      </c>
      <c r="L306" s="34" t="s">
        <v>394</v>
      </c>
      <c r="M306" s="35" t="s">
        <v>395</v>
      </c>
      <c r="N306" s="35"/>
      <c r="O306" s="36"/>
      <c r="P306" s="146">
        <f>+P307+P315+P316+P326+P331+P332+P333+P334</f>
        <v>0</v>
      </c>
      <c r="Q306" s="146">
        <f>+Q307+Q315+Q316+Q326+Q331+Q332+Q333+Q334</f>
        <v>0</v>
      </c>
      <c r="R306" s="146"/>
    </row>
    <row r="307" spans="1:18" ht="81.75" customHeight="1" x14ac:dyDescent="0.25">
      <c r="A307" s="1" t="str">
        <f t="shared" si="18"/>
        <v>0202010201</v>
      </c>
      <c r="B307" s="177">
        <f t="shared" si="19"/>
        <v>10</v>
      </c>
      <c r="C307" s="164" t="s">
        <v>31</v>
      </c>
      <c r="D307" s="39" t="s">
        <v>31</v>
      </c>
      <c r="E307" s="39" t="s">
        <v>18</v>
      </c>
      <c r="F307" s="58" t="s">
        <v>31</v>
      </c>
      <c r="G307" s="47" t="s">
        <v>18</v>
      </c>
      <c r="H307" s="39" t="s">
        <v>63</v>
      </c>
      <c r="I307" s="40"/>
      <c r="J307" s="45" t="s">
        <v>63</v>
      </c>
      <c r="K307" s="39" t="s">
        <v>63</v>
      </c>
      <c r="L307" s="80" t="s">
        <v>396</v>
      </c>
      <c r="M307" s="81"/>
      <c r="N307" s="81"/>
      <c r="O307" s="80"/>
      <c r="P307" s="147"/>
      <c r="Q307" s="147"/>
      <c r="R307" s="147"/>
    </row>
    <row r="308" spans="1:18" ht="48.75" customHeight="1" outlineLevel="1" x14ac:dyDescent="0.25">
      <c r="A308" s="1" t="str">
        <f t="shared" si="18"/>
        <v>020201020101</v>
      </c>
      <c r="B308" s="177">
        <f t="shared" si="19"/>
        <v>12</v>
      </c>
      <c r="C308" s="164" t="s">
        <v>31</v>
      </c>
      <c r="D308" s="39" t="s">
        <v>31</v>
      </c>
      <c r="E308" s="39" t="s">
        <v>18</v>
      </c>
      <c r="F308" s="58" t="s">
        <v>31</v>
      </c>
      <c r="G308" s="47" t="s">
        <v>18</v>
      </c>
      <c r="H308" s="39" t="s">
        <v>18</v>
      </c>
      <c r="I308" s="40"/>
      <c r="J308" s="45" t="s">
        <v>63</v>
      </c>
      <c r="K308" s="39" t="s">
        <v>63</v>
      </c>
      <c r="L308" s="82" t="s">
        <v>397</v>
      </c>
      <c r="M308" s="81"/>
      <c r="N308" s="81"/>
      <c r="O308" s="82"/>
      <c r="P308" s="147"/>
      <c r="Q308" s="147"/>
      <c r="R308" s="147"/>
    </row>
    <row r="309" spans="1:18" ht="68.25" customHeight="1" outlineLevel="1" x14ac:dyDescent="0.25">
      <c r="A309" s="1" t="str">
        <f t="shared" si="18"/>
        <v>020201020102</v>
      </c>
      <c r="B309" s="177">
        <f t="shared" si="19"/>
        <v>12</v>
      </c>
      <c r="C309" s="164" t="s">
        <v>31</v>
      </c>
      <c r="D309" s="39" t="s">
        <v>31</v>
      </c>
      <c r="E309" s="39" t="s">
        <v>18</v>
      </c>
      <c r="F309" s="58" t="s">
        <v>31</v>
      </c>
      <c r="G309" s="47" t="s">
        <v>18</v>
      </c>
      <c r="H309" s="39" t="s">
        <v>31</v>
      </c>
      <c r="I309" s="40"/>
      <c r="J309" s="45" t="s">
        <v>63</v>
      </c>
      <c r="K309" s="39" t="s">
        <v>63</v>
      </c>
      <c r="L309" s="82" t="s">
        <v>398</v>
      </c>
      <c r="M309" s="81"/>
      <c r="N309" s="81"/>
      <c r="O309" s="82"/>
      <c r="P309" s="147"/>
      <c r="Q309" s="147"/>
      <c r="R309" s="147"/>
    </row>
    <row r="310" spans="1:18" ht="70.5" customHeight="1" outlineLevel="1" x14ac:dyDescent="0.25">
      <c r="A310" s="1" t="str">
        <f t="shared" si="18"/>
        <v>020201020103</v>
      </c>
      <c r="B310" s="177">
        <f t="shared" si="19"/>
        <v>12</v>
      </c>
      <c r="C310" s="164" t="s">
        <v>31</v>
      </c>
      <c r="D310" s="39" t="s">
        <v>31</v>
      </c>
      <c r="E310" s="39" t="s">
        <v>18</v>
      </c>
      <c r="F310" s="58" t="s">
        <v>31</v>
      </c>
      <c r="G310" s="47" t="s">
        <v>18</v>
      </c>
      <c r="H310" s="39" t="s">
        <v>35</v>
      </c>
      <c r="I310" s="40"/>
      <c r="J310" s="45" t="s">
        <v>63</v>
      </c>
      <c r="K310" s="39" t="s">
        <v>63</v>
      </c>
      <c r="L310" s="82" t="s">
        <v>399</v>
      </c>
      <c r="M310" s="81"/>
      <c r="N310" s="81"/>
      <c r="O310" s="82"/>
      <c r="P310" s="147"/>
      <c r="Q310" s="147"/>
      <c r="R310" s="147"/>
    </row>
    <row r="311" spans="1:18" ht="63" customHeight="1" outlineLevel="1" x14ac:dyDescent="0.25">
      <c r="A311" s="1" t="str">
        <f t="shared" si="18"/>
        <v>020201020104</v>
      </c>
      <c r="B311" s="177">
        <f t="shared" si="19"/>
        <v>12</v>
      </c>
      <c r="C311" s="164" t="s">
        <v>31</v>
      </c>
      <c r="D311" s="39" t="s">
        <v>31</v>
      </c>
      <c r="E311" s="39" t="s">
        <v>18</v>
      </c>
      <c r="F311" s="58" t="s">
        <v>31</v>
      </c>
      <c r="G311" s="47" t="s">
        <v>18</v>
      </c>
      <c r="H311" s="39" t="s">
        <v>38</v>
      </c>
      <c r="I311" s="40"/>
      <c r="J311" s="45" t="s">
        <v>63</v>
      </c>
      <c r="K311" s="39" t="s">
        <v>63</v>
      </c>
      <c r="L311" s="82" t="s">
        <v>400</v>
      </c>
      <c r="M311" s="81"/>
      <c r="N311" s="81"/>
      <c r="O311" s="82"/>
      <c r="P311" s="147"/>
      <c r="Q311" s="147"/>
      <c r="R311" s="147"/>
    </row>
    <row r="312" spans="1:18" ht="57.75" customHeight="1" outlineLevel="1" x14ac:dyDescent="0.25">
      <c r="A312" s="1" t="str">
        <f t="shared" si="18"/>
        <v>020201020105</v>
      </c>
      <c r="B312" s="177">
        <f t="shared" si="19"/>
        <v>12</v>
      </c>
      <c r="C312" s="164" t="s">
        <v>31</v>
      </c>
      <c r="D312" s="39" t="s">
        <v>31</v>
      </c>
      <c r="E312" s="39" t="s">
        <v>18</v>
      </c>
      <c r="F312" s="58" t="s">
        <v>31</v>
      </c>
      <c r="G312" s="47" t="s">
        <v>18</v>
      </c>
      <c r="H312" s="39" t="s">
        <v>41</v>
      </c>
      <c r="I312" s="40"/>
      <c r="J312" s="45" t="s">
        <v>63</v>
      </c>
      <c r="K312" s="39" t="s">
        <v>63</v>
      </c>
      <c r="L312" s="82" t="s">
        <v>401</v>
      </c>
      <c r="M312" s="81"/>
      <c r="N312" s="81"/>
      <c r="O312" s="82"/>
      <c r="P312" s="147"/>
      <c r="Q312" s="147"/>
      <c r="R312" s="147"/>
    </row>
    <row r="313" spans="1:18" ht="59.25" customHeight="1" outlineLevel="1" x14ac:dyDescent="0.25">
      <c r="A313" s="1" t="str">
        <f t="shared" si="18"/>
        <v>020201020106</v>
      </c>
      <c r="B313" s="177">
        <f t="shared" si="19"/>
        <v>12</v>
      </c>
      <c r="C313" s="164" t="s">
        <v>31</v>
      </c>
      <c r="D313" s="39" t="s">
        <v>31</v>
      </c>
      <c r="E313" s="39" t="s">
        <v>18</v>
      </c>
      <c r="F313" s="58" t="s">
        <v>31</v>
      </c>
      <c r="G313" s="47" t="s">
        <v>18</v>
      </c>
      <c r="H313" s="39" t="s">
        <v>44</v>
      </c>
      <c r="I313" s="40"/>
      <c r="J313" s="45" t="s">
        <v>63</v>
      </c>
      <c r="K313" s="39" t="s">
        <v>63</v>
      </c>
      <c r="L313" s="82" t="s">
        <v>402</v>
      </c>
      <c r="M313" s="81"/>
      <c r="N313" s="81"/>
      <c r="O313" s="82"/>
      <c r="P313" s="147"/>
      <c r="Q313" s="147"/>
      <c r="R313" s="147"/>
    </row>
    <row r="314" spans="1:18" ht="94.5" customHeight="1" outlineLevel="1" x14ac:dyDescent="0.25">
      <c r="A314" s="1" t="str">
        <f t="shared" si="18"/>
        <v>020201020107</v>
      </c>
      <c r="B314" s="177">
        <f t="shared" si="19"/>
        <v>12</v>
      </c>
      <c r="C314" s="164" t="s">
        <v>31</v>
      </c>
      <c r="D314" s="39" t="s">
        <v>31</v>
      </c>
      <c r="E314" s="39" t="s">
        <v>18</v>
      </c>
      <c r="F314" s="58" t="s">
        <v>31</v>
      </c>
      <c r="G314" s="47" t="s">
        <v>18</v>
      </c>
      <c r="H314" s="39" t="s">
        <v>47</v>
      </c>
      <c r="I314" s="40"/>
      <c r="J314" s="45" t="s">
        <v>63</v>
      </c>
      <c r="K314" s="39" t="s">
        <v>63</v>
      </c>
      <c r="L314" s="82" t="s">
        <v>403</v>
      </c>
      <c r="M314" s="81"/>
      <c r="N314" s="81"/>
      <c r="O314" s="82"/>
      <c r="P314" s="147"/>
      <c r="Q314" s="147"/>
      <c r="R314" s="147"/>
    </row>
    <row r="315" spans="1:18" ht="70.5" customHeight="1" x14ac:dyDescent="0.25">
      <c r="A315" s="1" t="str">
        <f t="shared" si="18"/>
        <v>0202010202</v>
      </c>
      <c r="B315" s="177">
        <f t="shared" si="19"/>
        <v>10</v>
      </c>
      <c r="C315" s="164" t="s">
        <v>31</v>
      </c>
      <c r="D315" s="39" t="s">
        <v>31</v>
      </c>
      <c r="E315" s="39" t="s">
        <v>18</v>
      </c>
      <c r="F315" s="58" t="s">
        <v>31</v>
      </c>
      <c r="G315" s="47" t="s">
        <v>31</v>
      </c>
      <c r="H315" s="39" t="s">
        <v>63</v>
      </c>
      <c r="I315" s="40"/>
      <c r="J315" s="45" t="s">
        <v>63</v>
      </c>
      <c r="K315" s="39" t="s">
        <v>63</v>
      </c>
      <c r="L315" s="80" t="s">
        <v>404</v>
      </c>
      <c r="M315" s="81"/>
      <c r="N315" s="81"/>
      <c r="O315" s="80"/>
      <c r="P315" s="147"/>
      <c r="Q315" s="147"/>
      <c r="R315" s="147"/>
    </row>
    <row r="316" spans="1:18" ht="70.5" customHeight="1" x14ac:dyDescent="0.25">
      <c r="A316" s="1" t="str">
        <f t="shared" si="18"/>
        <v>0202010203</v>
      </c>
      <c r="B316" s="177">
        <f t="shared" si="19"/>
        <v>10</v>
      </c>
      <c r="C316" s="164" t="s">
        <v>31</v>
      </c>
      <c r="D316" s="39" t="s">
        <v>31</v>
      </c>
      <c r="E316" s="39" t="s">
        <v>18</v>
      </c>
      <c r="F316" s="58" t="s">
        <v>31</v>
      </c>
      <c r="G316" s="47" t="s">
        <v>35</v>
      </c>
      <c r="H316" s="39" t="s">
        <v>63</v>
      </c>
      <c r="I316" s="40"/>
      <c r="J316" s="45" t="s">
        <v>63</v>
      </c>
      <c r="K316" s="39" t="s">
        <v>63</v>
      </c>
      <c r="L316" s="80" t="s">
        <v>405</v>
      </c>
      <c r="M316" s="81"/>
      <c r="N316" s="81"/>
      <c r="O316" s="80"/>
      <c r="P316" s="147"/>
      <c r="Q316" s="147"/>
      <c r="R316" s="147"/>
    </row>
    <row r="317" spans="1:18" ht="61.5" customHeight="1" outlineLevel="1" x14ac:dyDescent="0.25">
      <c r="A317" s="1" t="str">
        <f t="shared" si="18"/>
        <v>020201020301</v>
      </c>
      <c r="B317" s="177">
        <f t="shared" si="19"/>
        <v>12</v>
      </c>
      <c r="C317" s="164" t="s">
        <v>31</v>
      </c>
      <c r="D317" s="39" t="s">
        <v>31</v>
      </c>
      <c r="E317" s="39" t="s">
        <v>18</v>
      </c>
      <c r="F317" s="58" t="s">
        <v>31</v>
      </c>
      <c r="G317" s="47" t="s">
        <v>35</v>
      </c>
      <c r="H317" s="39" t="s">
        <v>18</v>
      </c>
      <c r="I317" s="40"/>
      <c r="J317" s="45" t="s">
        <v>63</v>
      </c>
      <c r="K317" s="39" t="s">
        <v>63</v>
      </c>
      <c r="L317" s="82" t="s">
        <v>406</v>
      </c>
      <c r="M317" s="81"/>
      <c r="N317" s="81"/>
      <c r="O317" s="82"/>
      <c r="P317" s="147"/>
      <c r="Q317" s="147"/>
      <c r="R317" s="147"/>
    </row>
    <row r="318" spans="1:18" ht="56.25" customHeight="1" outlineLevel="1" x14ac:dyDescent="0.25">
      <c r="A318" s="1" t="str">
        <f t="shared" si="18"/>
        <v>020201020302</v>
      </c>
      <c r="B318" s="177">
        <f t="shared" si="19"/>
        <v>12</v>
      </c>
      <c r="C318" s="164" t="s">
        <v>31</v>
      </c>
      <c r="D318" s="39" t="s">
        <v>31</v>
      </c>
      <c r="E318" s="39" t="s">
        <v>18</v>
      </c>
      <c r="F318" s="58" t="s">
        <v>31</v>
      </c>
      <c r="G318" s="47" t="s">
        <v>35</v>
      </c>
      <c r="H318" s="39" t="s">
        <v>31</v>
      </c>
      <c r="I318" s="40"/>
      <c r="J318" s="45" t="s">
        <v>63</v>
      </c>
      <c r="K318" s="39" t="s">
        <v>63</v>
      </c>
      <c r="L318" s="82" t="s">
        <v>407</v>
      </c>
      <c r="M318" s="81"/>
      <c r="N318" s="81"/>
      <c r="O318" s="82"/>
      <c r="P318" s="147"/>
      <c r="Q318" s="147"/>
      <c r="R318" s="147"/>
    </row>
    <row r="319" spans="1:18" ht="56.25" customHeight="1" outlineLevel="1" x14ac:dyDescent="0.25">
      <c r="A319" s="1" t="str">
        <f t="shared" si="18"/>
        <v>020201020303</v>
      </c>
      <c r="B319" s="177">
        <f t="shared" si="19"/>
        <v>12</v>
      </c>
      <c r="C319" s="164" t="s">
        <v>31</v>
      </c>
      <c r="D319" s="39" t="s">
        <v>31</v>
      </c>
      <c r="E319" s="39" t="s">
        <v>18</v>
      </c>
      <c r="F319" s="58" t="s">
        <v>31</v>
      </c>
      <c r="G319" s="47" t="s">
        <v>35</v>
      </c>
      <c r="H319" s="39" t="s">
        <v>35</v>
      </c>
      <c r="I319" s="40"/>
      <c r="J319" s="45" t="s">
        <v>63</v>
      </c>
      <c r="K319" s="39" t="s">
        <v>63</v>
      </c>
      <c r="L319" s="82" t="s">
        <v>408</v>
      </c>
      <c r="M319" s="81"/>
      <c r="N319" s="81"/>
      <c r="O319" s="82"/>
      <c r="P319" s="147"/>
      <c r="Q319" s="147"/>
      <c r="R319" s="147"/>
    </row>
    <row r="320" spans="1:18" ht="60" customHeight="1" outlineLevel="1" x14ac:dyDescent="0.25">
      <c r="A320" s="1" t="str">
        <f t="shared" si="18"/>
        <v>020201020304</v>
      </c>
      <c r="B320" s="177">
        <f t="shared" si="19"/>
        <v>12</v>
      </c>
      <c r="C320" s="164" t="s">
        <v>31</v>
      </c>
      <c r="D320" s="39" t="s">
        <v>31</v>
      </c>
      <c r="E320" s="39" t="s">
        <v>18</v>
      </c>
      <c r="F320" s="58" t="s">
        <v>31</v>
      </c>
      <c r="G320" s="47" t="s">
        <v>35</v>
      </c>
      <c r="H320" s="39" t="s">
        <v>38</v>
      </c>
      <c r="I320" s="40"/>
      <c r="J320" s="45" t="s">
        <v>63</v>
      </c>
      <c r="K320" s="39" t="s">
        <v>63</v>
      </c>
      <c r="L320" s="82" t="s">
        <v>409</v>
      </c>
      <c r="M320" s="81"/>
      <c r="N320" s="81"/>
      <c r="O320" s="82"/>
      <c r="P320" s="147"/>
      <c r="Q320" s="147"/>
      <c r="R320" s="147"/>
    </row>
    <row r="321" spans="1:18" ht="54" customHeight="1" outlineLevel="1" x14ac:dyDescent="0.25">
      <c r="A321" s="1" t="str">
        <f t="shared" si="18"/>
        <v>020201020305</v>
      </c>
      <c r="B321" s="177">
        <f t="shared" si="19"/>
        <v>12</v>
      </c>
      <c r="C321" s="164" t="s">
        <v>31</v>
      </c>
      <c r="D321" s="39" t="s">
        <v>31</v>
      </c>
      <c r="E321" s="39" t="s">
        <v>18</v>
      </c>
      <c r="F321" s="58" t="s">
        <v>31</v>
      </c>
      <c r="G321" s="47" t="s">
        <v>35</v>
      </c>
      <c r="H321" s="39" t="s">
        <v>41</v>
      </c>
      <c r="I321" s="40"/>
      <c r="J321" s="45" t="s">
        <v>63</v>
      </c>
      <c r="K321" s="39" t="s">
        <v>63</v>
      </c>
      <c r="L321" s="82" t="s">
        <v>410</v>
      </c>
      <c r="M321" s="81"/>
      <c r="N321" s="81"/>
      <c r="O321" s="82"/>
      <c r="P321" s="147"/>
      <c r="Q321" s="147"/>
      <c r="R321" s="147"/>
    </row>
    <row r="322" spans="1:18" ht="56.25" customHeight="1" outlineLevel="1" x14ac:dyDescent="0.25">
      <c r="A322" s="1" t="str">
        <f t="shared" si="18"/>
        <v>020201020306</v>
      </c>
      <c r="B322" s="177">
        <f t="shared" si="19"/>
        <v>12</v>
      </c>
      <c r="C322" s="164" t="s">
        <v>31</v>
      </c>
      <c r="D322" s="39" t="s">
        <v>31</v>
      </c>
      <c r="E322" s="39" t="s">
        <v>18</v>
      </c>
      <c r="F322" s="58" t="s">
        <v>31</v>
      </c>
      <c r="G322" s="47" t="s">
        <v>35</v>
      </c>
      <c r="H322" s="39" t="s">
        <v>44</v>
      </c>
      <c r="I322" s="40"/>
      <c r="J322" s="45" t="s">
        <v>63</v>
      </c>
      <c r="K322" s="39" t="s">
        <v>63</v>
      </c>
      <c r="L322" s="82" t="s">
        <v>411</v>
      </c>
      <c r="M322" s="81"/>
      <c r="N322" s="81"/>
      <c r="O322" s="82"/>
      <c r="P322" s="147"/>
      <c r="Q322" s="147"/>
      <c r="R322" s="147"/>
    </row>
    <row r="323" spans="1:18" ht="59.25" customHeight="1" outlineLevel="1" x14ac:dyDescent="0.25">
      <c r="A323" s="1" t="str">
        <f t="shared" si="18"/>
        <v>020201020307</v>
      </c>
      <c r="B323" s="177">
        <f t="shared" si="19"/>
        <v>12</v>
      </c>
      <c r="C323" s="164" t="s">
        <v>31</v>
      </c>
      <c r="D323" s="39" t="s">
        <v>31</v>
      </c>
      <c r="E323" s="39" t="s">
        <v>18</v>
      </c>
      <c r="F323" s="58" t="s">
        <v>31</v>
      </c>
      <c r="G323" s="47" t="s">
        <v>35</v>
      </c>
      <c r="H323" s="39" t="s">
        <v>47</v>
      </c>
      <c r="I323" s="40"/>
      <c r="J323" s="45" t="s">
        <v>63</v>
      </c>
      <c r="K323" s="39" t="s">
        <v>63</v>
      </c>
      <c r="L323" s="82" t="s">
        <v>412</v>
      </c>
      <c r="M323" s="81"/>
      <c r="N323" s="81"/>
      <c r="O323" s="82"/>
      <c r="P323" s="147"/>
      <c r="Q323" s="147"/>
      <c r="R323" s="147"/>
    </row>
    <row r="324" spans="1:18" ht="63" customHeight="1" outlineLevel="1" x14ac:dyDescent="0.25">
      <c r="A324" s="1" t="str">
        <f t="shared" si="18"/>
        <v>020201020308</v>
      </c>
      <c r="B324" s="177">
        <f t="shared" si="19"/>
        <v>12</v>
      </c>
      <c r="C324" s="164" t="s">
        <v>31</v>
      </c>
      <c r="D324" s="39" t="s">
        <v>31</v>
      </c>
      <c r="E324" s="39" t="s">
        <v>18</v>
      </c>
      <c r="F324" s="58" t="s">
        <v>31</v>
      </c>
      <c r="G324" s="47" t="s">
        <v>35</v>
      </c>
      <c r="H324" s="39" t="s">
        <v>50</v>
      </c>
      <c r="I324" s="40"/>
      <c r="J324" s="45" t="s">
        <v>63</v>
      </c>
      <c r="K324" s="39" t="s">
        <v>63</v>
      </c>
      <c r="L324" s="82" t="s">
        <v>413</v>
      </c>
      <c r="M324" s="81"/>
      <c r="N324" s="81"/>
      <c r="O324" s="82"/>
      <c r="P324" s="147"/>
      <c r="Q324" s="147"/>
      <c r="R324" s="147"/>
    </row>
    <row r="325" spans="1:18" ht="66.75" customHeight="1" outlineLevel="1" x14ac:dyDescent="0.25">
      <c r="A325" s="1" t="str">
        <f t="shared" si="18"/>
        <v>020201020309</v>
      </c>
      <c r="B325" s="177">
        <f t="shared" si="19"/>
        <v>12</v>
      </c>
      <c r="C325" s="164" t="s">
        <v>31</v>
      </c>
      <c r="D325" s="39" t="s">
        <v>31</v>
      </c>
      <c r="E325" s="39" t="s">
        <v>18</v>
      </c>
      <c r="F325" s="58" t="s">
        <v>31</v>
      </c>
      <c r="G325" s="47" t="s">
        <v>35</v>
      </c>
      <c r="H325" s="39" t="s">
        <v>53</v>
      </c>
      <c r="I325" s="40"/>
      <c r="J325" s="45" t="s">
        <v>63</v>
      </c>
      <c r="K325" s="39" t="s">
        <v>63</v>
      </c>
      <c r="L325" s="82" t="s">
        <v>414</v>
      </c>
      <c r="M325" s="81"/>
      <c r="N325" s="81"/>
      <c r="O325" s="82"/>
      <c r="P325" s="147"/>
      <c r="Q325" s="147"/>
      <c r="R325" s="147"/>
    </row>
    <row r="326" spans="1:18" ht="70.5" customHeight="1" x14ac:dyDescent="0.25">
      <c r="A326" s="1" t="str">
        <f t="shared" si="18"/>
        <v>0202010204</v>
      </c>
      <c r="B326" s="177">
        <f t="shared" si="19"/>
        <v>10</v>
      </c>
      <c r="C326" s="164" t="s">
        <v>31</v>
      </c>
      <c r="D326" s="39" t="s">
        <v>31</v>
      </c>
      <c r="E326" s="39" t="s">
        <v>18</v>
      </c>
      <c r="F326" s="58" t="s">
        <v>31</v>
      </c>
      <c r="G326" s="47" t="s">
        <v>38</v>
      </c>
      <c r="H326" s="39" t="s">
        <v>63</v>
      </c>
      <c r="I326" s="40"/>
      <c r="J326" s="45" t="s">
        <v>63</v>
      </c>
      <c r="K326" s="39" t="s">
        <v>63</v>
      </c>
      <c r="L326" s="80" t="s">
        <v>415</v>
      </c>
      <c r="M326" s="81"/>
      <c r="N326" s="81"/>
      <c r="O326" s="80"/>
      <c r="P326" s="147"/>
      <c r="Q326" s="147"/>
      <c r="R326" s="147"/>
    </row>
    <row r="327" spans="1:18" ht="66.75" customHeight="1" outlineLevel="1" x14ac:dyDescent="0.25">
      <c r="A327" s="1" t="str">
        <f t="shared" si="18"/>
        <v>020201020401</v>
      </c>
      <c r="B327" s="177">
        <f t="shared" si="19"/>
        <v>12</v>
      </c>
      <c r="C327" s="164" t="s">
        <v>31</v>
      </c>
      <c r="D327" s="39" t="s">
        <v>31</v>
      </c>
      <c r="E327" s="39" t="s">
        <v>18</v>
      </c>
      <c r="F327" s="58" t="s">
        <v>31</v>
      </c>
      <c r="G327" s="47" t="s">
        <v>38</v>
      </c>
      <c r="H327" s="39" t="s">
        <v>18</v>
      </c>
      <c r="I327" s="40"/>
      <c r="J327" s="45" t="s">
        <v>63</v>
      </c>
      <c r="K327" s="39" t="s">
        <v>63</v>
      </c>
      <c r="L327" s="82" t="s">
        <v>416</v>
      </c>
      <c r="M327" s="81"/>
      <c r="N327" s="81"/>
      <c r="O327" s="82"/>
      <c r="P327" s="147"/>
      <c r="Q327" s="147"/>
      <c r="R327" s="147"/>
    </row>
    <row r="328" spans="1:18" ht="66.75" customHeight="1" outlineLevel="1" x14ac:dyDescent="0.25">
      <c r="A328" s="1" t="str">
        <f t="shared" si="18"/>
        <v>020201020402</v>
      </c>
      <c r="B328" s="177">
        <f t="shared" si="19"/>
        <v>12</v>
      </c>
      <c r="C328" s="164" t="s">
        <v>31</v>
      </c>
      <c r="D328" s="39" t="s">
        <v>31</v>
      </c>
      <c r="E328" s="39" t="s">
        <v>18</v>
      </c>
      <c r="F328" s="58" t="s">
        <v>31</v>
      </c>
      <c r="G328" s="47" t="s">
        <v>38</v>
      </c>
      <c r="H328" s="39" t="s">
        <v>31</v>
      </c>
      <c r="I328" s="40"/>
      <c r="J328" s="45" t="s">
        <v>63</v>
      </c>
      <c r="K328" s="39" t="s">
        <v>63</v>
      </c>
      <c r="L328" s="82" t="s">
        <v>417</v>
      </c>
      <c r="M328" s="81"/>
      <c r="N328" s="81"/>
      <c r="O328" s="82"/>
      <c r="P328" s="147"/>
      <c r="Q328" s="147"/>
      <c r="R328" s="147"/>
    </row>
    <row r="329" spans="1:18" ht="66.75" customHeight="1" outlineLevel="1" x14ac:dyDescent="0.25">
      <c r="A329" s="1" t="str">
        <f t="shared" si="18"/>
        <v>020201020403</v>
      </c>
      <c r="B329" s="177">
        <f t="shared" si="19"/>
        <v>12</v>
      </c>
      <c r="C329" s="164" t="s">
        <v>31</v>
      </c>
      <c r="D329" s="39" t="s">
        <v>31</v>
      </c>
      <c r="E329" s="39" t="s">
        <v>18</v>
      </c>
      <c r="F329" s="58" t="s">
        <v>31</v>
      </c>
      <c r="G329" s="47" t="s">
        <v>38</v>
      </c>
      <c r="H329" s="39" t="s">
        <v>35</v>
      </c>
      <c r="I329" s="40"/>
      <c r="J329" s="45" t="s">
        <v>63</v>
      </c>
      <c r="K329" s="39" t="s">
        <v>63</v>
      </c>
      <c r="L329" s="82" t="s">
        <v>418</v>
      </c>
      <c r="M329" s="81"/>
      <c r="N329" s="81"/>
      <c r="O329" s="82"/>
      <c r="P329" s="147"/>
      <c r="Q329" s="147"/>
      <c r="R329" s="147"/>
    </row>
    <row r="330" spans="1:18" ht="66.75" customHeight="1" outlineLevel="1" x14ac:dyDescent="0.25">
      <c r="A330" s="1" t="str">
        <f t="shared" si="18"/>
        <v>020201020404</v>
      </c>
      <c r="B330" s="177">
        <f t="shared" si="19"/>
        <v>12</v>
      </c>
      <c r="C330" s="164" t="s">
        <v>31</v>
      </c>
      <c r="D330" s="39" t="s">
        <v>31</v>
      </c>
      <c r="E330" s="39" t="s">
        <v>18</v>
      </c>
      <c r="F330" s="58" t="s">
        <v>31</v>
      </c>
      <c r="G330" s="47" t="s">
        <v>38</v>
      </c>
      <c r="H330" s="39" t="s">
        <v>38</v>
      </c>
      <c r="I330" s="40"/>
      <c r="J330" s="45" t="s">
        <v>63</v>
      </c>
      <c r="K330" s="39" t="s">
        <v>63</v>
      </c>
      <c r="L330" s="82" t="s">
        <v>419</v>
      </c>
      <c r="M330" s="81"/>
      <c r="N330" s="81"/>
      <c r="O330" s="82"/>
      <c r="P330" s="147"/>
      <c r="Q330" s="147"/>
      <c r="R330" s="147"/>
    </row>
    <row r="331" spans="1:18" ht="70.5" customHeight="1" x14ac:dyDescent="0.25">
      <c r="A331" s="1" t="str">
        <f t="shared" si="18"/>
        <v>0202010205</v>
      </c>
      <c r="B331" s="177">
        <f t="shared" si="19"/>
        <v>10</v>
      </c>
      <c r="C331" s="164" t="s">
        <v>31</v>
      </c>
      <c r="D331" s="39" t="s">
        <v>31</v>
      </c>
      <c r="E331" s="39" t="s">
        <v>18</v>
      </c>
      <c r="F331" s="58" t="s">
        <v>31</v>
      </c>
      <c r="G331" s="47" t="s">
        <v>41</v>
      </c>
      <c r="H331" s="39" t="s">
        <v>63</v>
      </c>
      <c r="I331" s="40"/>
      <c r="J331" s="45" t="s">
        <v>63</v>
      </c>
      <c r="K331" s="39" t="s">
        <v>63</v>
      </c>
      <c r="L331" s="80" t="s">
        <v>420</v>
      </c>
      <c r="M331" s="81"/>
      <c r="N331" s="81"/>
      <c r="O331" s="80"/>
      <c r="P331" s="147"/>
      <c r="Q331" s="147"/>
      <c r="R331" s="147"/>
    </row>
    <row r="332" spans="1:18" ht="70.5" customHeight="1" x14ac:dyDescent="0.25">
      <c r="A332" s="1" t="str">
        <f t="shared" si="18"/>
        <v>0202010206</v>
      </c>
      <c r="B332" s="177">
        <f t="shared" si="19"/>
        <v>10</v>
      </c>
      <c r="C332" s="164" t="s">
        <v>31</v>
      </c>
      <c r="D332" s="39" t="s">
        <v>31</v>
      </c>
      <c r="E332" s="39" t="s">
        <v>18</v>
      </c>
      <c r="F332" s="58" t="s">
        <v>31</v>
      </c>
      <c r="G332" s="47" t="s">
        <v>44</v>
      </c>
      <c r="H332" s="39" t="s">
        <v>63</v>
      </c>
      <c r="I332" s="40"/>
      <c r="J332" s="45" t="s">
        <v>63</v>
      </c>
      <c r="K332" s="39" t="s">
        <v>63</v>
      </c>
      <c r="L332" s="80" t="s">
        <v>421</v>
      </c>
      <c r="M332" s="81"/>
      <c r="N332" s="81"/>
      <c r="O332" s="80"/>
      <c r="P332" s="147"/>
      <c r="Q332" s="147"/>
      <c r="R332" s="147"/>
    </row>
    <row r="333" spans="1:18" ht="70.5" customHeight="1" x14ac:dyDescent="0.25">
      <c r="A333" s="1" t="str">
        <f t="shared" si="18"/>
        <v>0202010207</v>
      </c>
      <c r="B333" s="177">
        <f t="shared" si="19"/>
        <v>10</v>
      </c>
      <c r="C333" s="164" t="s">
        <v>31</v>
      </c>
      <c r="D333" s="39" t="s">
        <v>31</v>
      </c>
      <c r="E333" s="39" t="s">
        <v>18</v>
      </c>
      <c r="F333" s="58" t="s">
        <v>31</v>
      </c>
      <c r="G333" s="47" t="s">
        <v>47</v>
      </c>
      <c r="H333" s="39" t="s">
        <v>63</v>
      </c>
      <c r="I333" s="40"/>
      <c r="J333" s="45" t="s">
        <v>63</v>
      </c>
      <c r="K333" s="39" t="s">
        <v>63</v>
      </c>
      <c r="L333" s="80" t="s">
        <v>422</v>
      </c>
      <c r="M333" s="81"/>
      <c r="N333" s="81"/>
      <c r="O333" s="80"/>
      <c r="P333" s="147"/>
      <c r="Q333" s="147"/>
      <c r="R333" s="147"/>
    </row>
    <row r="334" spans="1:18" ht="85.5" customHeight="1" x14ac:dyDescent="0.25">
      <c r="A334" s="1" t="str">
        <f t="shared" si="18"/>
        <v>0202010208</v>
      </c>
      <c r="B334" s="177">
        <f t="shared" si="19"/>
        <v>10</v>
      </c>
      <c r="C334" s="164" t="s">
        <v>31</v>
      </c>
      <c r="D334" s="39" t="s">
        <v>31</v>
      </c>
      <c r="E334" s="39" t="s">
        <v>18</v>
      </c>
      <c r="F334" s="58" t="s">
        <v>31</v>
      </c>
      <c r="G334" s="47" t="s">
        <v>50</v>
      </c>
      <c r="H334" s="39" t="s">
        <v>63</v>
      </c>
      <c r="I334" s="40"/>
      <c r="J334" s="45" t="s">
        <v>63</v>
      </c>
      <c r="K334" s="39" t="s">
        <v>63</v>
      </c>
      <c r="L334" s="80" t="s">
        <v>423</v>
      </c>
      <c r="M334" s="81"/>
      <c r="N334" s="81"/>
      <c r="O334" s="80"/>
      <c r="P334" s="147"/>
      <c r="Q334" s="147"/>
      <c r="R334" s="147"/>
    </row>
    <row r="335" spans="1:18" ht="90.75" customHeight="1" x14ac:dyDescent="0.25">
      <c r="A335" s="1" t="str">
        <f t="shared" si="18"/>
        <v>02020103</v>
      </c>
      <c r="B335" s="177">
        <f t="shared" si="19"/>
        <v>8</v>
      </c>
      <c r="C335" s="163" t="s">
        <v>31</v>
      </c>
      <c r="D335" s="46" t="s">
        <v>31</v>
      </c>
      <c r="E335" s="46" t="s">
        <v>18</v>
      </c>
      <c r="F335" s="79" t="s">
        <v>35</v>
      </c>
      <c r="G335" s="47" t="s">
        <v>63</v>
      </c>
      <c r="H335" s="48" t="s">
        <v>63</v>
      </c>
      <c r="I335" s="49"/>
      <c r="J335" s="50" t="s">
        <v>63</v>
      </c>
      <c r="K335" s="48" t="s">
        <v>63</v>
      </c>
      <c r="L335" s="34" t="s">
        <v>424</v>
      </c>
      <c r="M335" s="35" t="s">
        <v>425</v>
      </c>
      <c r="N335" s="35"/>
      <c r="O335" s="36"/>
      <c r="P335" s="146">
        <f>+P336+P337+P346+P354+P363+P369+P375+P383+P397</f>
        <v>0</v>
      </c>
      <c r="Q335" s="146">
        <f>+Q336+Q337+Q346+Q354+Q363+Q369+Q375+Q383+Q397</f>
        <v>0</v>
      </c>
      <c r="R335" s="146"/>
    </row>
    <row r="336" spans="1:18" ht="125.25" customHeight="1" x14ac:dyDescent="0.25">
      <c r="A336" s="1" t="str">
        <f t="shared" si="18"/>
        <v>0202010301</v>
      </c>
      <c r="B336" s="177">
        <f t="shared" si="19"/>
        <v>10</v>
      </c>
      <c r="C336" s="164" t="s">
        <v>31</v>
      </c>
      <c r="D336" s="39" t="s">
        <v>31</v>
      </c>
      <c r="E336" s="39" t="s">
        <v>18</v>
      </c>
      <c r="F336" s="58" t="s">
        <v>35</v>
      </c>
      <c r="G336" s="47" t="s">
        <v>18</v>
      </c>
      <c r="H336" s="39" t="s">
        <v>63</v>
      </c>
      <c r="I336" s="40"/>
      <c r="J336" s="45" t="s">
        <v>63</v>
      </c>
      <c r="K336" s="39" t="s">
        <v>63</v>
      </c>
      <c r="L336" s="80" t="s">
        <v>426</v>
      </c>
      <c r="M336" s="81" t="s">
        <v>427</v>
      </c>
      <c r="N336" s="81" t="s">
        <v>428</v>
      </c>
      <c r="O336" s="80"/>
      <c r="P336" s="147"/>
      <c r="Q336" s="147"/>
      <c r="R336" s="147"/>
    </row>
    <row r="337" spans="1:18" ht="104.25" customHeight="1" x14ac:dyDescent="0.25">
      <c r="A337" s="1" t="str">
        <f t="shared" ref="A337:A400" si="20">CONCATENATE(C337,D337,E337,F337,G337,H337,I337,J337,K337)</f>
        <v>0202010302</v>
      </c>
      <c r="B337" s="177">
        <f t="shared" si="19"/>
        <v>10</v>
      </c>
      <c r="C337" s="164" t="s">
        <v>31</v>
      </c>
      <c r="D337" s="39" t="s">
        <v>31</v>
      </c>
      <c r="E337" s="39" t="s">
        <v>18</v>
      </c>
      <c r="F337" s="58" t="s">
        <v>35</v>
      </c>
      <c r="G337" s="47" t="s">
        <v>31</v>
      </c>
      <c r="H337" s="39" t="s">
        <v>63</v>
      </c>
      <c r="I337" s="40"/>
      <c r="J337" s="45" t="s">
        <v>63</v>
      </c>
      <c r="K337" s="39" t="s">
        <v>63</v>
      </c>
      <c r="L337" s="80" t="s">
        <v>429</v>
      </c>
      <c r="M337" s="81" t="s">
        <v>430</v>
      </c>
      <c r="N337" s="81"/>
      <c r="O337" s="80"/>
      <c r="P337" s="147"/>
      <c r="Q337" s="147"/>
      <c r="R337" s="147"/>
    </row>
    <row r="338" spans="1:18" ht="66.75" customHeight="1" outlineLevel="1" x14ac:dyDescent="0.25">
      <c r="A338" s="1" t="str">
        <f t="shared" si="20"/>
        <v>020201030201</v>
      </c>
      <c r="B338" s="177">
        <f t="shared" si="19"/>
        <v>12</v>
      </c>
      <c r="C338" s="164" t="s">
        <v>31</v>
      </c>
      <c r="D338" s="39" t="s">
        <v>31</v>
      </c>
      <c r="E338" s="39" t="s">
        <v>18</v>
      </c>
      <c r="F338" s="58" t="s">
        <v>35</v>
      </c>
      <c r="G338" s="47" t="s">
        <v>31</v>
      </c>
      <c r="H338" s="39" t="s">
        <v>18</v>
      </c>
      <c r="I338" s="40"/>
      <c r="J338" s="45" t="s">
        <v>63</v>
      </c>
      <c r="K338" s="39" t="s">
        <v>63</v>
      </c>
      <c r="L338" s="82" t="s">
        <v>431</v>
      </c>
      <c r="M338" s="81" t="s">
        <v>432</v>
      </c>
      <c r="N338" s="81"/>
      <c r="O338" s="82"/>
      <c r="P338" s="147"/>
      <c r="Q338" s="147"/>
      <c r="R338" s="147"/>
    </row>
    <row r="339" spans="1:18" ht="66.75" customHeight="1" outlineLevel="1" x14ac:dyDescent="0.25">
      <c r="A339" s="1" t="str">
        <f t="shared" si="20"/>
        <v>020201030202</v>
      </c>
      <c r="B339" s="177">
        <f t="shared" ref="B339:B402" si="21">LEN(A339)</f>
        <v>12</v>
      </c>
      <c r="C339" s="164" t="s">
        <v>31</v>
      </c>
      <c r="D339" s="39" t="s">
        <v>31</v>
      </c>
      <c r="E339" s="39" t="s">
        <v>18</v>
      </c>
      <c r="F339" s="58" t="s">
        <v>35</v>
      </c>
      <c r="G339" s="47" t="s">
        <v>31</v>
      </c>
      <c r="H339" s="39" t="s">
        <v>31</v>
      </c>
      <c r="I339" s="40"/>
      <c r="J339" s="45" t="s">
        <v>63</v>
      </c>
      <c r="K339" s="39" t="s">
        <v>63</v>
      </c>
      <c r="L339" s="82" t="s">
        <v>433</v>
      </c>
      <c r="M339" s="81" t="s">
        <v>434</v>
      </c>
      <c r="N339" s="81"/>
      <c r="O339" s="82"/>
      <c r="P339" s="147"/>
      <c r="Q339" s="147"/>
      <c r="R339" s="147"/>
    </row>
    <row r="340" spans="1:18" ht="66.75" customHeight="1" outlineLevel="1" x14ac:dyDescent="0.25">
      <c r="A340" s="1" t="str">
        <f t="shared" si="20"/>
        <v>020201030203</v>
      </c>
      <c r="B340" s="177">
        <f t="shared" si="21"/>
        <v>12</v>
      </c>
      <c r="C340" s="164" t="s">
        <v>31</v>
      </c>
      <c r="D340" s="39" t="s">
        <v>31</v>
      </c>
      <c r="E340" s="39" t="s">
        <v>18</v>
      </c>
      <c r="F340" s="58" t="s">
        <v>35</v>
      </c>
      <c r="G340" s="47" t="s">
        <v>31</v>
      </c>
      <c r="H340" s="39" t="s">
        <v>35</v>
      </c>
      <c r="I340" s="40"/>
      <c r="J340" s="45" t="s">
        <v>63</v>
      </c>
      <c r="K340" s="39" t="s">
        <v>63</v>
      </c>
      <c r="L340" s="82" t="s">
        <v>435</v>
      </c>
      <c r="M340" s="81" t="s">
        <v>436</v>
      </c>
      <c r="N340" s="81"/>
      <c r="O340" s="82"/>
      <c r="P340" s="147"/>
      <c r="Q340" s="147"/>
      <c r="R340" s="147"/>
    </row>
    <row r="341" spans="1:18" ht="66.75" customHeight="1" outlineLevel="1" x14ac:dyDescent="0.25">
      <c r="A341" s="1" t="str">
        <f t="shared" si="20"/>
        <v>020201030204</v>
      </c>
      <c r="B341" s="177">
        <f t="shared" si="21"/>
        <v>12</v>
      </c>
      <c r="C341" s="164" t="s">
        <v>31</v>
      </c>
      <c r="D341" s="39" t="s">
        <v>31</v>
      </c>
      <c r="E341" s="39" t="s">
        <v>18</v>
      </c>
      <c r="F341" s="58" t="s">
        <v>35</v>
      </c>
      <c r="G341" s="47" t="s">
        <v>31</v>
      </c>
      <c r="H341" s="39" t="s">
        <v>38</v>
      </c>
      <c r="I341" s="40"/>
      <c r="J341" s="45" t="s">
        <v>63</v>
      </c>
      <c r="K341" s="39" t="s">
        <v>63</v>
      </c>
      <c r="L341" s="82" t="s">
        <v>437</v>
      </c>
      <c r="M341" s="81" t="s">
        <v>438</v>
      </c>
      <c r="N341" s="81"/>
      <c r="O341" s="82"/>
      <c r="P341" s="147"/>
      <c r="Q341" s="147"/>
      <c r="R341" s="147"/>
    </row>
    <row r="342" spans="1:18" ht="66.75" customHeight="1" outlineLevel="1" x14ac:dyDescent="0.25">
      <c r="A342" s="1" t="str">
        <f t="shared" si="20"/>
        <v>020201030205</v>
      </c>
      <c r="B342" s="177">
        <f t="shared" si="21"/>
        <v>12</v>
      </c>
      <c r="C342" s="164" t="s">
        <v>31</v>
      </c>
      <c r="D342" s="39" t="s">
        <v>31</v>
      </c>
      <c r="E342" s="39" t="s">
        <v>18</v>
      </c>
      <c r="F342" s="58" t="s">
        <v>35</v>
      </c>
      <c r="G342" s="47" t="s">
        <v>31</v>
      </c>
      <c r="H342" s="39" t="s">
        <v>41</v>
      </c>
      <c r="I342" s="40"/>
      <c r="J342" s="45" t="s">
        <v>63</v>
      </c>
      <c r="K342" s="39" t="s">
        <v>63</v>
      </c>
      <c r="L342" s="82" t="s">
        <v>439</v>
      </c>
      <c r="M342" s="81" t="s">
        <v>440</v>
      </c>
      <c r="N342" s="81"/>
      <c r="O342" s="82"/>
      <c r="P342" s="147"/>
      <c r="Q342" s="147"/>
      <c r="R342" s="147"/>
    </row>
    <row r="343" spans="1:18" ht="66.75" customHeight="1" outlineLevel="1" x14ac:dyDescent="0.25">
      <c r="A343" s="1" t="str">
        <f t="shared" si="20"/>
        <v>020201030206</v>
      </c>
      <c r="B343" s="177">
        <f t="shared" si="21"/>
        <v>12</v>
      </c>
      <c r="C343" s="164" t="s">
        <v>31</v>
      </c>
      <c r="D343" s="39" t="s">
        <v>31</v>
      </c>
      <c r="E343" s="39" t="s">
        <v>18</v>
      </c>
      <c r="F343" s="58" t="s">
        <v>35</v>
      </c>
      <c r="G343" s="47" t="s">
        <v>31</v>
      </c>
      <c r="H343" s="39" t="s">
        <v>44</v>
      </c>
      <c r="I343" s="40"/>
      <c r="J343" s="45" t="s">
        <v>63</v>
      </c>
      <c r="K343" s="39" t="s">
        <v>63</v>
      </c>
      <c r="L343" s="82" t="s">
        <v>441</v>
      </c>
      <c r="M343" s="81" t="s">
        <v>442</v>
      </c>
      <c r="N343" s="81"/>
      <c r="O343" s="82"/>
      <c r="P343" s="147"/>
      <c r="Q343" s="147"/>
      <c r="R343" s="147"/>
    </row>
    <row r="344" spans="1:18" ht="116.25" customHeight="1" outlineLevel="1" x14ac:dyDescent="0.25">
      <c r="A344" s="1" t="str">
        <f t="shared" si="20"/>
        <v>020201030207</v>
      </c>
      <c r="B344" s="177">
        <f t="shared" si="21"/>
        <v>12</v>
      </c>
      <c r="C344" s="164" t="s">
        <v>31</v>
      </c>
      <c r="D344" s="39" t="s">
        <v>31</v>
      </c>
      <c r="E344" s="39" t="s">
        <v>18</v>
      </c>
      <c r="F344" s="58" t="s">
        <v>35</v>
      </c>
      <c r="G344" s="47" t="s">
        <v>31</v>
      </c>
      <c r="H344" s="39" t="s">
        <v>47</v>
      </c>
      <c r="I344" s="40"/>
      <c r="J344" s="45" t="s">
        <v>63</v>
      </c>
      <c r="K344" s="39" t="s">
        <v>63</v>
      </c>
      <c r="L344" s="82" t="s">
        <v>443</v>
      </c>
      <c r="M344" s="81" t="s">
        <v>444</v>
      </c>
      <c r="N344" s="81"/>
      <c r="O344" s="82"/>
      <c r="P344" s="147"/>
      <c r="Q344" s="147"/>
      <c r="R344" s="147"/>
    </row>
    <row r="345" spans="1:18" ht="78" customHeight="1" outlineLevel="1" x14ac:dyDescent="0.25">
      <c r="A345" s="1" t="str">
        <f t="shared" si="20"/>
        <v>020201030208</v>
      </c>
      <c r="B345" s="177">
        <f t="shared" si="21"/>
        <v>12</v>
      </c>
      <c r="C345" s="164" t="s">
        <v>31</v>
      </c>
      <c r="D345" s="39" t="s">
        <v>31</v>
      </c>
      <c r="E345" s="39" t="s">
        <v>18</v>
      </c>
      <c r="F345" s="58" t="s">
        <v>35</v>
      </c>
      <c r="G345" s="47" t="s">
        <v>31</v>
      </c>
      <c r="H345" s="39" t="s">
        <v>50</v>
      </c>
      <c r="I345" s="40"/>
      <c r="J345" s="45" t="s">
        <v>63</v>
      </c>
      <c r="K345" s="39" t="s">
        <v>63</v>
      </c>
      <c r="L345" s="82" t="s">
        <v>445</v>
      </c>
      <c r="M345" s="81" t="s">
        <v>446</v>
      </c>
      <c r="N345" s="81"/>
      <c r="O345" s="82"/>
      <c r="P345" s="147"/>
      <c r="Q345" s="147"/>
      <c r="R345" s="147"/>
    </row>
    <row r="346" spans="1:18" ht="100.5" customHeight="1" x14ac:dyDescent="0.25">
      <c r="A346" s="1" t="str">
        <f t="shared" si="20"/>
        <v>0202010303</v>
      </c>
      <c r="B346" s="177">
        <f t="shared" si="21"/>
        <v>10</v>
      </c>
      <c r="C346" s="164" t="s">
        <v>31</v>
      </c>
      <c r="D346" s="39" t="s">
        <v>31</v>
      </c>
      <c r="E346" s="39" t="s">
        <v>18</v>
      </c>
      <c r="F346" s="58" t="s">
        <v>35</v>
      </c>
      <c r="G346" s="47" t="s">
        <v>35</v>
      </c>
      <c r="H346" s="39" t="s">
        <v>63</v>
      </c>
      <c r="I346" s="40"/>
      <c r="J346" s="45" t="s">
        <v>63</v>
      </c>
      <c r="K346" s="39" t="s">
        <v>63</v>
      </c>
      <c r="L346" s="80" t="s">
        <v>447</v>
      </c>
      <c r="M346" s="81"/>
      <c r="N346" s="81"/>
      <c r="O346" s="80"/>
      <c r="P346" s="147"/>
      <c r="Q346" s="147"/>
      <c r="R346" s="147"/>
    </row>
    <row r="347" spans="1:18" ht="65.25" customHeight="1" outlineLevel="1" x14ac:dyDescent="0.25">
      <c r="A347" s="1" t="str">
        <f t="shared" si="20"/>
        <v>020201030301</v>
      </c>
      <c r="B347" s="177">
        <f t="shared" si="21"/>
        <v>12</v>
      </c>
      <c r="C347" s="164" t="s">
        <v>31</v>
      </c>
      <c r="D347" s="39" t="s">
        <v>31</v>
      </c>
      <c r="E347" s="39" t="s">
        <v>18</v>
      </c>
      <c r="F347" s="58" t="s">
        <v>35</v>
      </c>
      <c r="G347" s="47" t="s">
        <v>35</v>
      </c>
      <c r="H347" s="39" t="s">
        <v>18</v>
      </c>
      <c r="I347" s="40"/>
      <c r="J347" s="45" t="s">
        <v>63</v>
      </c>
      <c r="K347" s="39" t="s">
        <v>63</v>
      </c>
      <c r="L347" s="82" t="s">
        <v>448</v>
      </c>
      <c r="M347" s="81"/>
      <c r="N347" s="81"/>
      <c r="O347" s="82"/>
      <c r="P347" s="147"/>
      <c r="Q347" s="147"/>
      <c r="R347" s="147"/>
    </row>
    <row r="348" spans="1:18" ht="63.75" customHeight="1" outlineLevel="1" x14ac:dyDescent="0.25">
      <c r="A348" s="1" t="str">
        <f t="shared" si="20"/>
        <v>020201030302</v>
      </c>
      <c r="B348" s="177">
        <f t="shared" si="21"/>
        <v>12</v>
      </c>
      <c r="C348" s="164" t="s">
        <v>31</v>
      </c>
      <c r="D348" s="39" t="s">
        <v>31</v>
      </c>
      <c r="E348" s="39" t="s">
        <v>18</v>
      </c>
      <c r="F348" s="58" t="s">
        <v>35</v>
      </c>
      <c r="G348" s="47" t="s">
        <v>35</v>
      </c>
      <c r="H348" s="39" t="s">
        <v>31</v>
      </c>
      <c r="I348" s="40"/>
      <c r="J348" s="45" t="s">
        <v>63</v>
      </c>
      <c r="K348" s="39" t="s">
        <v>63</v>
      </c>
      <c r="L348" s="82" t="s">
        <v>449</v>
      </c>
      <c r="M348" s="81"/>
      <c r="N348" s="81"/>
      <c r="O348" s="82"/>
      <c r="P348" s="147"/>
      <c r="Q348" s="147"/>
      <c r="R348" s="147"/>
    </row>
    <row r="349" spans="1:18" ht="116.25" customHeight="1" outlineLevel="1" x14ac:dyDescent="0.25">
      <c r="A349" s="1" t="str">
        <f t="shared" si="20"/>
        <v>020201030303</v>
      </c>
      <c r="B349" s="177">
        <f t="shared" si="21"/>
        <v>12</v>
      </c>
      <c r="C349" s="164" t="s">
        <v>31</v>
      </c>
      <c r="D349" s="39" t="s">
        <v>31</v>
      </c>
      <c r="E349" s="39" t="s">
        <v>18</v>
      </c>
      <c r="F349" s="58" t="s">
        <v>35</v>
      </c>
      <c r="G349" s="47" t="s">
        <v>35</v>
      </c>
      <c r="H349" s="39" t="s">
        <v>35</v>
      </c>
      <c r="I349" s="40"/>
      <c r="J349" s="45" t="s">
        <v>63</v>
      </c>
      <c r="K349" s="39" t="s">
        <v>63</v>
      </c>
      <c r="L349" s="82" t="s">
        <v>450</v>
      </c>
      <c r="M349" s="81"/>
      <c r="N349" s="81"/>
      <c r="O349" s="82"/>
      <c r="P349" s="147"/>
      <c r="Q349" s="147"/>
      <c r="R349" s="147"/>
    </row>
    <row r="350" spans="1:18" ht="63" customHeight="1" outlineLevel="1" x14ac:dyDescent="0.25">
      <c r="A350" s="1" t="str">
        <f t="shared" si="20"/>
        <v>020201030304</v>
      </c>
      <c r="B350" s="177">
        <f t="shared" si="21"/>
        <v>12</v>
      </c>
      <c r="C350" s="164" t="s">
        <v>31</v>
      </c>
      <c r="D350" s="39" t="s">
        <v>31</v>
      </c>
      <c r="E350" s="39" t="s">
        <v>18</v>
      </c>
      <c r="F350" s="58" t="s">
        <v>35</v>
      </c>
      <c r="G350" s="47" t="s">
        <v>35</v>
      </c>
      <c r="H350" s="39" t="s">
        <v>38</v>
      </c>
      <c r="I350" s="40"/>
      <c r="J350" s="45" t="s">
        <v>63</v>
      </c>
      <c r="K350" s="39" t="s">
        <v>63</v>
      </c>
      <c r="L350" s="82" t="s">
        <v>451</v>
      </c>
      <c r="M350" s="81"/>
      <c r="N350" s="81"/>
      <c r="O350" s="82"/>
      <c r="P350" s="147"/>
      <c r="Q350" s="147"/>
      <c r="R350" s="147"/>
    </row>
    <row r="351" spans="1:18" ht="130.5" customHeight="1" outlineLevel="1" x14ac:dyDescent="0.25">
      <c r="A351" s="1" t="str">
        <f t="shared" si="20"/>
        <v>020201030305</v>
      </c>
      <c r="B351" s="177">
        <f t="shared" si="21"/>
        <v>12</v>
      </c>
      <c r="C351" s="164" t="s">
        <v>31</v>
      </c>
      <c r="D351" s="39" t="s">
        <v>31</v>
      </c>
      <c r="E351" s="39" t="s">
        <v>18</v>
      </c>
      <c r="F351" s="58" t="s">
        <v>35</v>
      </c>
      <c r="G351" s="47" t="s">
        <v>35</v>
      </c>
      <c r="H351" s="39" t="s">
        <v>41</v>
      </c>
      <c r="I351" s="40"/>
      <c r="J351" s="45" t="s">
        <v>63</v>
      </c>
      <c r="K351" s="39" t="s">
        <v>63</v>
      </c>
      <c r="L351" s="82" t="s">
        <v>452</v>
      </c>
      <c r="M351" s="81"/>
      <c r="N351" s="81"/>
      <c r="O351" s="82"/>
      <c r="P351" s="147"/>
      <c r="Q351" s="147"/>
      <c r="R351" s="147"/>
    </row>
    <row r="352" spans="1:18" ht="114" customHeight="1" outlineLevel="1" x14ac:dyDescent="0.25">
      <c r="A352" s="1" t="str">
        <f t="shared" si="20"/>
        <v>020201030306</v>
      </c>
      <c r="B352" s="177">
        <f t="shared" si="21"/>
        <v>12</v>
      </c>
      <c r="C352" s="164" t="s">
        <v>31</v>
      </c>
      <c r="D352" s="39" t="s">
        <v>31</v>
      </c>
      <c r="E352" s="39" t="s">
        <v>18</v>
      </c>
      <c r="F352" s="58" t="s">
        <v>35</v>
      </c>
      <c r="G352" s="47" t="s">
        <v>35</v>
      </c>
      <c r="H352" s="39" t="s">
        <v>44</v>
      </c>
      <c r="I352" s="40"/>
      <c r="J352" s="45" t="s">
        <v>63</v>
      </c>
      <c r="K352" s="39" t="s">
        <v>63</v>
      </c>
      <c r="L352" s="82" t="s">
        <v>453</v>
      </c>
      <c r="M352" s="81"/>
      <c r="N352" s="81"/>
      <c r="O352" s="82"/>
      <c r="P352" s="147"/>
      <c r="Q352" s="147"/>
      <c r="R352" s="147"/>
    </row>
    <row r="353" spans="1:18" ht="59.25" customHeight="1" outlineLevel="1" x14ac:dyDescent="0.25">
      <c r="A353" s="1" t="str">
        <f t="shared" si="20"/>
        <v>020201030307</v>
      </c>
      <c r="B353" s="177">
        <f t="shared" si="21"/>
        <v>12</v>
      </c>
      <c r="C353" s="164" t="s">
        <v>31</v>
      </c>
      <c r="D353" s="39" t="s">
        <v>31</v>
      </c>
      <c r="E353" s="39" t="s">
        <v>18</v>
      </c>
      <c r="F353" s="58" t="s">
        <v>35</v>
      </c>
      <c r="G353" s="47" t="s">
        <v>35</v>
      </c>
      <c r="H353" s="39" t="s">
        <v>47</v>
      </c>
      <c r="I353" s="40"/>
      <c r="J353" s="45" t="s">
        <v>63</v>
      </c>
      <c r="K353" s="39" t="s">
        <v>63</v>
      </c>
      <c r="L353" s="82" t="s">
        <v>454</v>
      </c>
      <c r="M353" s="81"/>
      <c r="N353" s="81"/>
      <c r="O353" s="82"/>
      <c r="P353" s="147"/>
      <c r="Q353" s="147"/>
      <c r="R353" s="147"/>
    </row>
    <row r="354" spans="1:18" ht="61.5" customHeight="1" x14ac:dyDescent="0.25">
      <c r="A354" s="1" t="str">
        <f t="shared" si="20"/>
        <v>0202010304</v>
      </c>
      <c r="B354" s="177">
        <f t="shared" si="21"/>
        <v>10</v>
      </c>
      <c r="C354" s="164" t="s">
        <v>31</v>
      </c>
      <c r="D354" s="39" t="s">
        <v>31</v>
      </c>
      <c r="E354" s="39" t="s">
        <v>18</v>
      </c>
      <c r="F354" s="58" t="s">
        <v>35</v>
      </c>
      <c r="G354" s="47" t="s">
        <v>38</v>
      </c>
      <c r="H354" s="39" t="s">
        <v>63</v>
      </c>
      <c r="I354" s="40"/>
      <c r="J354" s="45" t="s">
        <v>63</v>
      </c>
      <c r="K354" s="39" t="s">
        <v>63</v>
      </c>
      <c r="L354" s="80" t="s">
        <v>455</v>
      </c>
      <c r="M354" s="81"/>
      <c r="N354" s="81"/>
      <c r="O354" s="80"/>
      <c r="P354" s="147"/>
      <c r="Q354" s="147"/>
      <c r="R354" s="147"/>
    </row>
    <row r="355" spans="1:18" ht="70.5" customHeight="1" outlineLevel="1" x14ac:dyDescent="0.25">
      <c r="A355" s="1" t="str">
        <f t="shared" si="20"/>
        <v>020201030401</v>
      </c>
      <c r="B355" s="177">
        <f t="shared" si="21"/>
        <v>12</v>
      </c>
      <c r="C355" s="164" t="s">
        <v>31</v>
      </c>
      <c r="D355" s="39" t="s">
        <v>31</v>
      </c>
      <c r="E355" s="39" t="s">
        <v>18</v>
      </c>
      <c r="F355" s="58" t="s">
        <v>35</v>
      </c>
      <c r="G355" s="47" t="s">
        <v>38</v>
      </c>
      <c r="H355" s="39" t="s">
        <v>18</v>
      </c>
      <c r="I355" s="40"/>
      <c r="J355" s="45" t="s">
        <v>63</v>
      </c>
      <c r="K355" s="39" t="s">
        <v>63</v>
      </c>
      <c r="L355" s="82" t="s">
        <v>456</v>
      </c>
      <c r="M355" s="81"/>
      <c r="N355" s="81"/>
      <c r="O355" s="82"/>
      <c r="P355" s="147"/>
      <c r="Q355" s="147"/>
      <c r="R355" s="147"/>
    </row>
    <row r="356" spans="1:18" ht="70.5" customHeight="1" outlineLevel="1" x14ac:dyDescent="0.25">
      <c r="A356" s="1" t="str">
        <f t="shared" si="20"/>
        <v>020201030402</v>
      </c>
      <c r="B356" s="177">
        <f t="shared" si="21"/>
        <v>12</v>
      </c>
      <c r="C356" s="164" t="s">
        <v>31</v>
      </c>
      <c r="D356" s="39" t="s">
        <v>31</v>
      </c>
      <c r="E356" s="39" t="s">
        <v>18</v>
      </c>
      <c r="F356" s="58" t="s">
        <v>35</v>
      </c>
      <c r="G356" s="47" t="s">
        <v>38</v>
      </c>
      <c r="H356" s="39" t="s">
        <v>31</v>
      </c>
      <c r="I356" s="40"/>
      <c r="J356" s="45" t="s">
        <v>63</v>
      </c>
      <c r="K356" s="39" t="s">
        <v>63</v>
      </c>
      <c r="L356" s="82" t="s">
        <v>457</v>
      </c>
      <c r="M356" s="81"/>
      <c r="N356" s="81"/>
      <c r="O356" s="82"/>
      <c r="P356" s="147"/>
      <c r="Q356" s="147"/>
      <c r="R356" s="147"/>
    </row>
    <row r="357" spans="1:18" ht="70.5" customHeight="1" outlineLevel="1" x14ac:dyDescent="0.25">
      <c r="A357" s="1" t="str">
        <f t="shared" si="20"/>
        <v>020201030403</v>
      </c>
      <c r="B357" s="177">
        <f t="shared" si="21"/>
        <v>12</v>
      </c>
      <c r="C357" s="164" t="s">
        <v>31</v>
      </c>
      <c r="D357" s="39" t="s">
        <v>31</v>
      </c>
      <c r="E357" s="39" t="s">
        <v>18</v>
      </c>
      <c r="F357" s="58" t="s">
        <v>35</v>
      </c>
      <c r="G357" s="47" t="s">
        <v>38</v>
      </c>
      <c r="H357" s="39" t="s">
        <v>35</v>
      </c>
      <c r="I357" s="40"/>
      <c r="J357" s="45" t="s">
        <v>63</v>
      </c>
      <c r="K357" s="39" t="s">
        <v>63</v>
      </c>
      <c r="L357" s="82" t="s">
        <v>458</v>
      </c>
      <c r="M357" s="81"/>
      <c r="N357" s="81"/>
      <c r="O357" s="82"/>
      <c r="P357" s="147"/>
      <c r="Q357" s="147"/>
      <c r="R357" s="147"/>
    </row>
    <row r="358" spans="1:18" ht="147.75" customHeight="1" outlineLevel="1" x14ac:dyDescent="0.25">
      <c r="A358" s="1" t="str">
        <f t="shared" si="20"/>
        <v>020201030404</v>
      </c>
      <c r="B358" s="177">
        <f t="shared" si="21"/>
        <v>12</v>
      </c>
      <c r="C358" s="164" t="s">
        <v>31</v>
      </c>
      <c r="D358" s="39" t="s">
        <v>31</v>
      </c>
      <c r="E358" s="39" t="s">
        <v>18</v>
      </c>
      <c r="F358" s="58" t="s">
        <v>35</v>
      </c>
      <c r="G358" s="47" t="s">
        <v>38</v>
      </c>
      <c r="H358" s="39" t="s">
        <v>38</v>
      </c>
      <c r="I358" s="40"/>
      <c r="J358" s="45" t="s">
        <v>63</v>
      </c>
      <c r="K358" s="39" t="s">
        <v>63</v>
      </c>
      <c r="L358" s="82" t="s">
        <v>459</v>
      </c>
      <c r="M358" s="81"/>
      <c r="N358" s="81"/>
      <c r="O358" s="82"/>
      <c r="P358" s="147"/>
      <c r="Q358" s="147"/>
      <c r="R358" s="147"/>
    </row>
    <row r="359" spans="1:18" ht="61.5" customHeight="1" outlineLevel="1" x14ac:dyDescent="0.25">
      <c r="A359" s="1" t="str">
        <f t="shared" si="20"/>
        <v>020201030405</v>
      </c>
      <c r="B359" s="177">
        <f t="shared" si="21"/>
        <v>12</v>
      </c>
      <c r="C359" s="164" t="s">
        <v>31</v>
      </c>
      <c r="D359" s="39" t="s">
        <v>31</v>
      </c>
      <c r="E359" s="39" t="s">
        <v>18</v>
      </c>
      <c r="F359" s="58" t="s">
        <v>35</v>
      </c>
      <c r="G359" s="47" t="s">
        <v>38</v>
      </c>
      <c r="H359" s="39" t="s">
        <v>41</v>
      </c>
      <c r="I359" s="40"/>
      <c r="J359" s="45" t="s">
        <v>63</v>
      </c>
      <c r="K359" s="39" t="s">
        <v>63</v>
      </c>
      <c r="L359" s="82" t="s">
        <v>460</v>
      </c>
      <c r="M359" s="81"/>
      <c r="N359" s="81"/>
      <c r="O359" s="82"/>
      <c r="P359" s="147"/>
      <c r="Q359" s="147"/>
      <c r="R359" s="147"/>
    </row>
    <row r="360" spans="1:18" ht="61.5" customHeight="1" outlineLevel="1" x14ac:dyDescent="0.25">
      <c r="A360" s="1" t="str">
        <f t="shared" si="20"/>
        <v>020201030406</v>
      </c>
      <c r="B360" s="177">
        <f t="shared" si="21"/>
        <v>12</v>
      </c>
      <c r="C360" s="164" t="s">
        <v>31</v>
      </c>
      <c r="D360" s="39" t="s">
        <v>31</v>
      </c>
      <c r="E360" s="39" t="s">
        <v>18</v>
      </c>
      <c r="F360" s="58" t="s">
        <v>35</v>
      </c>
      <c r="G360" s="47" t="s">
        <v>38</v>
      </c>
      <c r="H360" s="39" t="s">
        <v>44</v>
      </c>
      <c r="I360" s="40"/>
      <c r="J360" s="45" t="s">
        <v>63</v>
      </c>
      <c r="K360" s="39" t="s">
        <v>63</v>
      </c>
      <c r="L360" s="82" t="s">
        <v>461</v>
      </c>
      <c r="M360" s="81"/>
      <c r="N360" s="81"/>
      <c r="O360" s="82"/>
      <c r="P360" s="147"/>
      <c r="Q360" s="147"/>
      <c r="R360" s="147"/>
    </row>
    <row r="361" spans="1:18" ht="61.5" customHeight="1" outlineLevel="1" x14ac:dyDescent="0.25">
      <c r="A361" s="1" t="str">
        <f t="shared" si="20"/>
        <v>020201030407</v>
      </c>
      <c r="B361" s="177">
        <f t="shared" si="21"/>
        <v>12</v>
      </c>
      <c r="C361" s="164" t="s">
        <v>31</v>
      </c>
      <c r="D361" s="39" t="s">
        <v>31</v>
      </c>
      <c r="E361" s="39" t="s">
        <v>18</v>
      </c>
      <c r="F361" s="58" t="s">
        <v>35</v>
      </c>
      <c r="G361" s="47" t="s">
        <v>38</v>
      </c>
      <c r="H361" s="39" t="s">
        <v>47</v>
      </c>
      <c r="I361" s="40"/>
      <c r="J361" s="45" t="s">
        <v>63</v>
      </c>
      <c r="K361" s="39" t="s">
        <v>63</v>
      </c>
      <c r="L361" s="82" t="s">
        <v>462</v>
      </c>
      <c r="M361" s="81"/>
      <c r="N361" s="81"/>
      <c r="O361" s="82"/>
      <c r="P361" s="147"/>
      <c r="Q361" s="147"/>
      <c r="R361" s="147"/>
    </row>
    <row r="362" spans="1:18" ht="110.25" customHeight="1" outlineLevel="1" x14ac:dyDescent="0.25">
      <c r="A362" s="1" t="str">
        <f>CONCATENATE(C362,D362,E362,F362,G362,H362,I362,J362,K362)</f>
        <v>020201030408</v>
      </c>
      <c r="B362" s="177">
        <f>LEN(A362)</f>
        <v>12</v>
      </c>
      <c r="C362" s="164" t="s">
        <v>31</v>
      </c>
      <c r="D362" s="39" t="s">
        <v>31</v>
      </c>
      <c r="E362" s="39" t="s">
        <v>18</v>
      </c>
      <c r="F362" s="58" t="s">
        <v>35</v>
      </c>
      <c r="G362" s="47" t="s">
        <v>38</v>
      </c>
      <c r="H362" s="39" t="s">
        <v>50</v>
      </c>
      <c r="I362" s="40"/>
      <c r="J362" s="45" t="s">
        <v>63</v>
      </c>
      <c r="K362" s="39" t="s">
        <v>63</v>
      </c>
      <c r="L362" s="82" t="s">
        <v>463</v>
      </c>
      <c r="M362" s="81"/>
      <c r="N362" s="81"/>
      <c r="O362" s="82"/>
      <c r="P362" s="147"/>
      <c r="Q362" s="147"/>
      <c r="R362" s="147"/>
    </row>
    <row r="363" spans="1:18" ht="76.5" customHeight="1" x14ac:dyDescent="0.25">
      <c r="A363" s="1" t="str">
        <f t="shared" si="20"/>
        <v>0202010305</v>
      </c>
      <c r="B363" s="177">
        <f t="shared" si="21"/>
        <v>10</v>
      </c>
      <c r="C363" s="164" t="s">
        <v>31</v>
      </c>
      <c r="D363" s="39" t="s">
        <v>31</v>
      </c>
      <c r="E363" s="39" t="s">
        <v>18</v>
      </c>
      <c r="F363" s="58" t="s">
        <v>35</v>
      </c>
      <c r="G363" s="47" t="s">
        <v>41</v>
      </c>
      <c r="H363" s="39" t="s">
        <v>63</v>
      </c>
      <c r="I363" s="40"/>
      <c r="J363" s="45" t="s">
        <v>63</v>
      </c>
      <c r="K363" s="39" t="s">
        <v>63</v>
      </c>
      <c r="L363" s="80" t="s">
        <v>464</v>
      </c>
      <c r="M363" s="81"/>
      <c r="N363" s="81"/>
      <c r="O363" s="80"/>
      <c r="P363" s="147"/>
      <c r="Q363" s="147"/>
      <c r="R363" s="147"/>
    </row>
    <row r="364" spans="1:18" ht="60" customHeight="1" outlineLevel="1" x14ac:dyDescent="0.25">
      <c r="A364" s="1" t="str">
        <f t="shared" si="20"/>
        <v>020201030501</v>
      </c>
      <c r="B364" s="177">
        <f t="shared" si="21"/>
        <v>12</v>
      </c>
      <c r="C364" s="164" t="s">
        <v>31</v>
      </c>
      <c r="D364" s="39" t="s">
        <v>31</v>
      </c>
      <c r="E364" s="39" t="s">
        <v>18</v>
      </c>
      <c r="F364" s="58" t="s">
        <v>35</v>
      </c>
      <c r="G364" s="47" t="s">
        <v>41</v>
      </c>
      <c r="H364" s="39" t="s">
        <v>18</v>
      </c>
      <c r="I364" s="40"/>
      <c r="J364" s="45" t="s">
        <v>63</v>
      </c>
      <c r="K364" s="39" t="s">
        <v>63</v>
      </c>
      <c r="L364" s="82" t="s">
        <v>465</v>
      </c>
      <c r="M364" s="81"/>
      <c r="N364" s="81"/>
      <c r="O364" s="82"/>
      <c r="P364" s="147"/>
      <c r="Q364" s="147"/>
      <c r="R364" s="147"/>
    </row>
    <row r="365" spans="1:18" ht="59.25" customHeight="1" outlineLevel="1" x14ac:dyDescent="0.25">
      <c r="A365" s="1" t="str">
        <f t="shared" si="20"/>
        <v>020201030502</v>
      </c>
      <c r="B365" s="177">
        <f t="shared" si="21"/>
        <v>12</v>
      </c>
      <c r="C365" s="164" t="s">
        <v>31</v>
      </c>
      <c r="D365" s="39" t="s">
        <v>31</v>
      </c>
      <c r="E365" s="39" t="s">
        <v>18</v>
      </c>
      <c r="F365" s="58" t="s">
        <v>35</v>
      </c>
      <c r="G365" s="47" t="s">
        <v>41</v>
      </c>
      <c r="H365" s="39" t="s">
        <v>31</v>
      </c>
      <c r="I365" s="40"/>
      <c r="J365" s="45" t="s">
        <v>63</v>
      </c>
      <c r="K365" s="39" t="s">
        <v>63</v>
      </c>
      <c r="L365" s="82" t="s">
        <v>466</v>
      </c>
      <c r="M365" s="81"/>
      <c r="N365" s="81"/>
      <c r="O365" s="82"/>
      <c r="P365" s="147"/>
      <c r="Q365" s="147"/>
      <c r="R365" s="147"/>
    </row>
    <row r="366" spans="1:18" ht="59.25" customHeight="1" outlineLevel="1" x14ac:dyDescent="0.25">
      <c r="A366" s="1" t="str">
        <f t="shared" si="20"/>
        <v>020201030503</v>
      </c>
      <c r="B366" s="177">
        <f t="shared" si="21"/>
        <v>12</v>
      </c>
      <c r="C366" s="164" t="s">
        <v>31</v>
      </c>
      <c r="D366" s="39" t="s">
        <v>31</v>
      </c>
      <c r="E366" s="39" t="s">
        <v>18</v>
      </c>
      <c r="F366" s="58" t="s">
        <v>35</v>
      </c>
      <c r="G366" s="47" t="s">
        <v>41</v>
      </c>
      <c r="H366" s="39" t="s">
        <v>35</v>
      </c>
      <c r="I366" s="40"/>
      <c r="J366" s="45" t="s">
        <v>63</v>
      </c>
      <c r="K366" s="39" t="s">
        <v>63</v>
      </c>
      <c r="L366" s="82" t="s">
        <v>467</v>
      </c>
      <c r="M366" s="81"/>
      <c r="N366" s="81"/>
      <c r="O366" s="82"/>
      <c r="P366" s="147"/>
      <c r="Q366" s="147"/>
      <c r="R366" s="147"/>
    </row>
    <row r="367" spans="1:18" ht="59.25" customHeight="1" outlineLevel="1" x14ac:dyDescent="0.25">
      <c r="A367" s="1" t="str">
        <f t="shared" si="20"/>
        <v>020201030504</v>
      </c>
      <c r="B367" s="177">
        <f t="shared" si="21"/>
        <v>12</v>
      </c>
      <c r="C367" s="164" t="s">
        <v>31</v>
      </c>
      <c r="D367" s="39" t="s">
        <v>31</v>
      </c>
      <c r="E367" s="39" t="s">
        <v>18</v>
      </c>
      <c r="F367" s="58" t="s">
        <v>35</v>
      </c>
      <c r="G367" s="47" t="s">
        <v>41</v>
      </c>
      <c r="H367" s="39" t="s">
        <v>38</v>
      </c>
      <c r="I367" s="40"/>
      <c r="J367" s="45" t="s">
        <v>63</v>
      </c>
      <c r="K367" s="39" t="s">
        <v>63</v>
      </c>
      <c r="L367" s="82" t="s">
        <v>468</v>
      </c>
      <c r="M367" s="81"/>
      <c r="N367" s="81"/>
      <c r="O367" s="82"/>
      <c r="P367" s="147"/>
      <c r="Q367" s="147"/>
      <c r="R367" s="147"/>
    </row>
    <row r="368" spans="1:18" ht="61.5" customHeight="1" outlineLevel="1" x14ac:dyDescent="0.25">
      <c r="A368" s="1" t="str">
        <f t="shared" si="20"/>
        <v>020201030505</v>
      </c>
      <c r="B368" s="177">
        <f t="shared" si="21"/>
        <v>12</v>
      </c>
      <c r="C368" s="164" t="s">
        <v>31</v>
      </c>
      <c r="D368" s="39" t="s">
        <v>31</v>
      </c>
      <c r="E368" s="39" t="s">
        <v>18</v>
      </c>
      <c r="F368" s="58" t="s">
        <v>35</v>
      </c>
      <c r="G368" s="47" t="s">
        <v>41</v>
      </c>
      <c r="H368" s="39" t="s">
        <v>41</v>
      </c>
      <c r="I368" s="40"/>
      <c r="J368" s="45" t="s">
        <v>63</v>
      </c>
      <c r="K368" s="39" t="s">
        <v>63</v>
      </c>
      <c r="L368" s="82" t="s">
        <v>469</v>
      </c>
      <c r="M368" s="81"/>
      <c r="N368" s="81"/>
      <c r="O368" s="82"/>
      <c r="P368" s="147"/>
      <c r="Q368" s="147"/>
      <c r="R368" s="147"/>
    </row>
    <row r="369" spans="1:18" ht="78" customHeight="1" x14ac:dyDescent="0.25">
      <c r="A369" s="1" t="str">
        <f t="shared" si="20"/>
        <v>0202010306</v>
      </c>
      <c r="B369" s="177">
        <f t="shared" si="21"/>
        <v>10</v>
      </c>
      <c r="C369" s="164" t="s">
        <v>31</v>
      </c>
      <c r="D369" s="39" t="s">
        <v>31</v>
      </c>
      <c r="E369" s="39" t="s">
        <v>18</v>
      </c>
      <c r="F369" s="58" t="s">
        <v>35</v>
      </c>
      <c r="G369" s="47" t="s">
        <v>44</v>
      </c>
      <c r="H369" s="39" t="s">
        <v>63</v>
      </c>
      <c r="I369" s="40"/>
      <c r="J369" s="45" t="s">
        <v>63</v>
      </c>
      <c r="K369" s="39" t="s">
        <v>63</v>
      </c>
      <c r="L369" s="80" t="s">
        <v>470</v>
      </c>
      <c r="M369" s="81"/>
      <c r="N369" s="81"/>
      <c r="O369" s="80"/>
      <c r="P369" s="147"/>
      <c r="Q369" s="147"/>
      <c r="R369" s="147"/>
    </row>
    <row r="370" spans="1:18" ht="61.5" customHeight="1" outlineLevel="1" x14ac:dyDescent="0.25">
      <c r="A370" s="1" t="str">
        <f t="shared" si="20"/>
        <v>020201030601</v>
      </c>
      <c r="B370" s="177">
        <f t="shared" si="21"/>
        <v>12</v>
      </c>
      <c r="C370" s="164" t="s">
        <v>31</v>
      </c>
      <c r="D370" s="39" t="s">
        <v>31</v>
      </c>
      <c r="E370" s="39" t="s">
        <v>18</v>
      </c>
      <c r="F370" s="58" t="s">
        <v>35</v>
      </c>
      <c r="G370" s="47" t="s">
        <v>44</v>
      </c>
      <c r="H370" s="39" t="s">
        <v>18</v>
      </c>
      <c r="I370" s="40"/>
      <c r="J370" s="45" t="s">
        <v>63</v>
      </c>
      <c r="K370" s="39" t="s">
        <v>63</v>
      </c>
      <c r="L370" s="82" t="s">
        <v>471</v>
      </c>
      <c r="M370" s="81"/>
      <c r="N370" s="81"/>
      <c r="O370" s="82"/>
      <c r="P370" s="147"/>
      <c r="Q370" s="147"/>
      <c r="R370" s="147"/>
    </row>
    <row r="371" spans="1:18" ht="61.5" customHeight="1" outlineLevel="1" x14ac:dyDescent="0.25">
      <c r="A371" s="1" t="str">
        <f t="shared" si="20"/>
        <v>020201030602</v>
      </c>
      <c r="B371" s="177">
        <f t="shared" si="21"/>
        <v>12</v>
      </c>
      <c r="C371" s="164" t="s">
        <v>31</v>
      </c>
      <c r="D371" s="39" t="s">
        <v>31</v>
      </c>
      <c r="E371" s="39" t="s">
        <v>18</v>
      </c>
      <c r="F371" s="58" t="s">
        <v>35</v>
      </c>
      <c r="G371" s="47" t="s">
        <v>44</v>
      </c>
      <c r="H371" s="39" t="s">
        <v>31</v>
      </c>
      <c r="I371" s="40"/>
      <c r="J371" s="45" t="s">
        <v>63</v>
      </c>
      <c r="K371" s="39" t="s">
        <v>63</v>
      </c>
      <c r="L371" s="82" t="s">
        <v>472</v>
      </c>
      <c r="M371" s="81"/>
      <c r="N371" s="81"/>
      <c r="O371" s="82"/>
      <c r="P371" s="147"/>
      <c r="Q371" s="147"/>
      <c r="R371" s="147"/>
    </row>
    <row r="372" spans="1:18" ht="81.75" customHeight="1" outlineLevel="1" x14ac:dyDescent="0.25">
      <c r="A372" s="1" t="str">
        <f t="shared" si="20"/>
        <v>020201030603</v>
      </c>
      <c r="B372" s="177">
        <f t="shared" si="21"/>
        <v>12</v>
      </c>
      <c r="C372" s="164" t="s">
        <v>31</v>
      </c>
      <c r="D372" s="39" t="s">
        <v>31</v>
      </c>
      <c r="E372" s="39" t="s">
        <v>18</v>
      </c>
      <c r="F372" s="58" t="s">
        <v>35</v>
      </c>
      <c r="G372" s="47" t="s">
        <v>44</v>
      </c>
      <c r="H372" s="39" t="s">
        <v>35</v>
      </c>
      <c r="I372" s="40"/>
      <c r="J372" s="45" t="s">
        <v>63</v>
      </c>
      <c r="K372" s="39" t="s">
        <v>63</v>
      </c>
      <c r="L372" s="82" t="s">
        <v>473</v>
      </c>
      <c r="M372" s="81"/>
      <c r="N372" s="81"/>
      <c r="O372" s="82"/>
      <c r="P372" s="147"/>
      <c r="Q372" s="147"/>
      <c r="R372" s="147"/>
    </row>
    <row r="373" spans="1:18" ht="81.75" customHeight="1" outlineLevel="1" x14ac:dyDescent="0.25">
      <c r="A373" s="1" t="str">
        <f t="shared" si="20"/>
        <v>020201030604</v>
      </c>
      <c r="B373" s="177">
        <f t="shared" si="21"/>
        <v>12</v>
      </c>
      <c r="C373" s="164" t="s">
        <v>31</v>
      </c>
      <c r="D373" s="39" t="s">
        <v>31</v>
      </c>
      <c r="E373" s="39" t="s">
        <v>18</v>
      </c>
      <c r="F373" s="58" t="s">
        <v>35</v>
      </c>
      <c r="G373" s="47" t="s">
        <v>44</v>
      </c>
      <c r="H373" s="39" t="s">
        <v>38</v>
      </c>
      <c r="I373" s="40"/>
      <c r="J373" s="45" t="s">
        <v>63</v>
      </c>
      <c r="K373" s="39" t="s">
        <v>63</v>
      </c>
      <c r="L373" s="82" t="s">
        <v>474</v>
      </c>
      <c r="M373" s="81"/>
      <c r="N373" s="81"/>
      <c r="O373" s="82"/>
      <c r="P373" s="147"/>
      <c r="Q373" s="147"/>
      <c r="R373" s="147"/>
    </row>
    <row r="374" spans="1:18" ht="81.75" customHeight="1" outlineLevel="1" x14ac:dyDescent="0.25">
      <c r="A374" s="1" t="str">
        <f t="shared" si="20"/>
        <v>020201030609</v>
      </c>
      <c r="B374" s="177">
        <f t="shared" si="21"/>
        <v>12</v>
      </c>
      <c r="C374" s="164" t="s">
        <v>31</v>
      </c>
      <c r="D374" s="39" t="s">
        <v>31</v>
      </c>
      <c r="E374" s="39" t="s">
        <v>18</v>
      </c>
      <c r="F374" s="58" t="s">
        <v>35</v>
      </c>
      <c r="G374" s="47" t="s">
        <v>44</v>
      </c>
      <c r="H374" s="39" t="s">
        <v>53</v>
      </c>
      <c r="I374" s="40"/>
      <c r="J374" s="45" t="s">
        <v>63</v>
      </c>
      <c r="K374" s="39" t="s">
        <v>63</v>
      </c>
      <c r="L374" s="82" t="s">
        <v>475</v>
      </c>
      <c r="M374" s="81"/>
      <c r="N374" s="81"/>
      <c r="O374" s="82"/>
      <c r="P374" s="147"/>
      <c r="Q374" s="147"/>
      <c r="R374" s="147"/>
    </row>
    <row r="375" spans="1:18" ht="70.5" customHeight="1" x14ac:dyDescent="0.25">
      <c r="A375" s="1" t="str">
        <f t="shared" si="20"/>
        <v>0202010307</v>
      </c>
      <c r="B375" s="177">
        <f t="shared" si="21"/>
        <v>10</v>
      </c>
      <c r="C375" s="164" t="s">
        <v>31</v>
      </c>
      <c r="D375" s="39" t="s">
        <v>31</v>
      </c>
      <c r="E375" s="39" t="s">
        <v>18</v>
      </c>
      <c r="F375" s="58" t="s">
        <v>35</v>
      </c>
      <c r="G375" s="47" t="s">
        <v>47</v>
      </c>
      <c r="H375" s="39" t="s">
        <v>63</v>
      </c>
      <c r="I375" s="40"/>
      <c r="J375" s="45" t="s">
        <v>63</v>
      </c>
      <c r="K375" s="39" t="s">
        <v>63</v>
      </c>
      <c r="L375" s="80" t="s">
        <v>476</v>
      </c>
      <c r="M375" s="81"/>
      <c r="N375" s="81"/>
      <c r="O375" s="80"/>
      <c r="P375" s="147"/>
      <c r="Q375" s="147"/>
      <c r="R375" s="147"/>
    </row>
    <row r="376" spans="1:18" ht="81.75" customHeight="1" outlineLevel="1" x14ac:dyDescent="0.25">
      <c r="A376" s="1" t="str">
        <f t="shared" si="20"/>
        <v>020201030701</v>
      </c>
      <c r="B376" s="177">
        <f t="shared" si="21"/>
        <v>12</v>
      </c>
      <c r="C376" s="164" t="s">
        <v>31</v>
      </c>
      <c r="D376" s="39" t="s">
        <v>31</v>
      </c>
      <c r="E376" s="39" t="s">
        <v>18</v>
      </c>
      <c r="F376" s="58" t="s">
        <v>35</v>
      </c>
      <c r="G376" s="47" t="s">
        <v>47</v>
      </c>
      <c r="H376" s="39" t="s">
        <v>18</v>
      </c>
      <c r="I376" s="40"/>
      <c r="J376" s="45" t="s">
        <v>63</v>
      </c>
      <c r="K376" s="39" t="s">
        <v>63</v>
      </c>
      <c r="L376" s="82" t="s">
        <v>477</v>
      </c>
      <c r="M376" s="81"/>
      <c r="N376" s="81"/>
      <c r="O376" s="82"/>
      <c r="P376" s="147"/>
      <c r="Q376" s="147"/>
      <c r="R376" s="147"/>
    </row>
    <row r="377" spans="1:18" ht="81.75" customHeight="1" outlineLevel="1" x14ac:dyDescent="0.25">
      <c r="A377" s="1" t="str">
        <f t="shared" si="20"/>
        <v>020201030702</v>
      </c>
      <c r="B377" s="177">
        <f t="shared" si="21"/>
        <v>12</v>
      </c>
      <c r="C377" s="164" t="s">
        <v>31</v>
      </c>
      <c r="D377" s="39" t="s">
        <v>31</v>
      </c>
      <c r="E377" s="39" t="s">
        <v>18</v>
      </c>
      <c r="F377" s="58" t="s">
        <v>35</v>
      </c>
      <c r="G377" s="47" t="s">
        <v>47</v>
      </c>
      <c r="H377" s="39" t="s">
        <v>31</v>
      </c>
      <c r="I377" s="40"/>
      <c r="J377" s="45" t="s">
        <v>63</v>
      </c>
      <c r="K377" s="39" t="s">
        <v>63</v>
      </c>
      <c r="L377" s="82" t="s">
        <v>478</v>
      </c>
      <c r="M377" s="81"/>
      <c r="N377" s="81"/>
      <c r="O377" s="82"/>
      <c r="P377" s="147"/>
      <c r="Q377" s="147"/>
      <c r="R377" s="147"/>
    </row>
    <row r="378" spans="1:18" ht="81.75" customHeight="1" outlineLevel="1" x14ac:dyDescent="0.25">
      <c r="A378" s="1" t="str">
        <f t="shared" si="20"/>
        <v>020201030703</v>
      </c>
      <c r="B378" s="177">
        <f t="shared" si="21"/>
        <v>12</v>
      </c>
      <c r="C378" s="164" t="s">
        <v>31</v>
      </c>
      <c r="D378" s="39" t="s">
        <v>31</v>
      </c>
      <c r="E378" s="39" t="s">
        <v>18</v>
      </c>
      <c r="F378" s="58" t="s">
        <v>35</v>
      </c>
      <c r="G378" s="47" t="s">
        <v>47</v>
      </c>
      <c r="H378" s="39" t="s">
        <v>35</v>
      </c>
      <c r="I378" s="40"/>
      <c r="J378" s="45" t="s">
        <v>63</v>
      </c>
      <c r="K378" s="39" t="s">
        <v>63</v>
      </c>
      <c r="L378" s="82" t="s">
        <v>479</v>
      </c>
      <c r="M378" s="81"/>
      <c r="N378" s="81"/>
      <c r="O378" s="82"/>
      <c r="P378" s="147"/>
      <c r="Q378" s="147"/>
      <c r="R378" s="147"/>
    </row>
    <row r="379" spans="1:18" ht="81.75" customHeight="1" outlineLevel="1" x14ac:dyDescent="0.25">
      <c r="A379" s="1" t="str">
        <f t="shared" si="20"/>
        <v>020201030704</v>
      </c>
      <c r="B379" s="177">
        <f t="shared" si="21"/>
        <v>12</v>
      </c>
      <c r="C379" s="164" t="s">
        <v>31</v>
      </c>
      <c r="D379" s="39" t="s">
        <v>31</v>
      </c>
      <c r="E379" s="39" t="s">
        <v>18</v>
      </c>
      <c r="F379" s="58" t="s">
        <v>35</v>
      </c>
      <c r="G379" s="47" t="s">
        <v>47</v>
      </c>
      <c r="H379" s="39" t="s">
        <v>38</v>
      </c>
      <c r="I379" s="40"/>
      <c r="J379" s="45" t="s">
        <v>63</v>
      </c>
      <c r="K379" s="39" t="s">
        <v>63</v>
      </c>
      <c r="L379" s="82" t="s">
        <v>480</v>
      </c>
      <c r="M379" s="81"/>
      <c r="N379" s="81"/>
      <c r="O379" s="82"/>
      <c r="P379" s="147"/>
      <c r="Q379" s="147"/>
      <c r="R379" s="147"/>
    </row>
    <row r="380" spans="1:18" ht="81.75" customHeight="1" outlineLevel="1" x14ac:dyDescent="0.25">
      <c r="A380" s="1" t="str">
        <f t="shared" si="20"/>
        <v>020201030705</v>
      </c>
      <c r="B380" s="177">
        <f t="shared" si="21"/>
        <v>12</v>
      </c>
      <c r="C380" s="164" t="s">
        <v>31</v>
      </c>
      <c r="D380" s="39" t="s">
        <v>31</v>
      </c>
      <c r="E380" s="39" t="s">
        <v>18</v>
      </c>
      <c r="F380" s="58" t="s">
        <v>35</v>
      </c>
      <c r="G380" s="47" t="s">
        <v>47</v>
      </c>
      <c r="H380" s="39" t="s">
        <v>41</v>
      </c>
      <c r="I380" s="40"/>
      <c r="J380" s="45" t="s">
        <v>63</v>
      </c>
      <c r="K380" s="39" t="s">
        <v>63</v>
      </c>
      <c r="L380" s="82" t="s">
        <v>481</v>
      </c>
      <c r="M380" s="81"/>
      <c r="N380" s="81"/>
      <c r="O380" s="82"/>
      <c r="P380" s="147"/>
      <c r="Q380" s="147"/>
      <c r="R380" s="147"/>
    </row>
    <row r="381" spans="1:18" ht="84" customHeight="1" outlineLevel="1" x14ac:dyDescent="0.25">
      <c r="A381" s="1" t="str">
        <f t="shared" si="20"/>
        <v>020201030706</v>
      </c>
      <c r="B381" s="177">
        <f t="shared" si="21"/>
        <v>12</v>
      </c>
      <c r="C381" s="164" t="s">
        <v>31</v>
      </c>
      <c r="D381" s="39" t="s">
        <v>31</v>
      </c>
      <c r="E381" s="39" t="s">
        <v>18</v>
      </c>
      <c r="F381" s="58" t="s">
        <v>35</v>
      </c>
      <c r="G381" s="47" t="s">
        <v>47</v>
      </c>
      <c r="H381" s="39" t="s">
        <v>44</v>
      </c>
      <c r="I381" s="40"/>
      <c r="J381" s="45" t="s">
        <v>63</v>
      </c>
      <c r="K381" s="39" t="s">
        <v>63</v>
      </c>
      <c r="L381" s="82" t="s">
        <v>482</v>
      </c>
      <c r="M381" s="81"/>
      <c r="N381" s="81"/>
      <c r="O381" s="82"/>
      <c r="P381" s="147"/>
      <c r="Q381" s="147"/>
      <c r="R381" s="147"/>
    </row>
    <row r="382" spans="1:18" ht="60" customHeight="1" outlineLevel="1" x14ac:dyDescent="0.25">
      <c r="A382" s="1" t="str">
        <f t="shared" si="20"/>
        <v>020201030709</v>
      </c>
      <c r="B382" s="177">
        <f t="shared" si="21"/>
        <v>12</v>
      </c>
      <c r="C382" s="164" t="s">
        <v>31</v>
      </c>
      <c r="D382" s="39" t="s">
        <v>31</v>
      </c>
      <c r="E382" s="39" t="s">
        <v>18</v>
      </c>
      <c r="F382" s="58" t="s">
        <v>35</v>
      </c>
      <c r="G382" s="47" t="s">
        <v>47</v>
      </c>
      <c r="H382" s="39" t="s">
        <v>53</v>
      </c>
      <c r="I382" s="40"/>
      <c r="J382" s="45" t="s">
        <v>63</v>
      </c>
      <c r="K382" s="39" t="s">
        <v>63</v>
      </c>
      <c r="L382" s="82" t="s">
        <v>483</v>
      </c>
      <c r="M382" s="81"/>
      <c r="N382" s="81"/>
      <c r="O382" s="82"/>
      <c r="P382" s="147"/>
      <c r="Q382" s="147"/>
      <c r="R382" s="147"/>
    </row>
    <row r="383" spans="1:18" ht="70.5" customHeight="1" x14ac:dyDescent="0.25">
      <c r="A383" s="1" t="str">
        <f t="shared" si="20"/>
        <v>0202010308</v>
      </c>
      <c r="B383" s="177">
        <f t="shared" si="21"/>
        <v>10</v>
      </c>
      <c r="C383" s="164" t="s">
        <v>31</v>
      </c>
      <c r="D383" s="39" t="s">
        <v>31</v>
      </c>
      <c r="E383" s="39" t="s">
        <v>18</v>
      </c>
      <c r="F383" s="58" t="s">
        <v>35</v>
      </c>
      <c r="G383" s="47" t="s">
        <v>50</v>
      </c>
      <c r="H383" s="39" t="s">
        <v>63</v>
      </c>
      <c r="I383" s="40"/>
      <c r="J383" s="45" t="s">
        <v>63</v>
      </c>
      <c r="K383" s="39" t="s">
        <v>63</v>
      </c>
      <c r="L383" s="80" t="s">
        <v>484</v>
      </c>
      <c r="M383" s="81"/>
      <c r="N383" s="81" t="s">
        <v>485</v>
      </c>
      <c r="O383" s="80"/>
      <c r="P383" s="147"/>
      <c r="Q383" s="147"/>
      <c r="R383" s="147"/>
    </row>
    <row r="384" spans="1:18" ht="54" customHeight="1" outlineLevel="1" x14ac:dyDescent="0.25">
      <c r="A384" s="1" t="str">
        <f t="shared" si="20"/>
        <v>020201030801</v>
      </c>
      <c r="B384" s="177">
        <f t="shared" si="21"/>
        <v>12</v>
      </c>
      <c r="C384" s="165" t="s">
        <v>31</v>
      </c>
      <c r="D384" s="58" t="s">
        <v>31</v>
      </c>
      <c r="E384" s="58" t="s">
        <v>18</v>
      </c>
      <c r="F384" s="58" t="s">
        <v>35</v>
      </c>
      <c r="G384" s="47" t="s">
        <v>50</v>
      </c>
      <c r="H384" s="58" t="s">
        <v>18</v>
      </c>
      <c r="I384" s="40"/>
      <c r="J384" s="45"/>
      <c r="K384" s="39"/>
      <c r="L384" s="82" t="s">
        <v>201</v>
      </c>
      <c r="M384" s="81"/>
      <c r="N384" s="81"/>
      <c r="O384" s="82"/>
      <c r="P384" s="147"/>
      <c r="Q384" s="147"/>
      <c r="R384" s="147"/>
    </row>
    <row r="385" spans="1:18" ht="84" customHeight="1" outlineLevel="1" x14ac:dyDescent="0.25">
      <c r="A385" s="1" t="str">
        <f t="shared" si="20"/>
        <v>022010308011</v>
      </c>
      <c r="B385" s="177">
        <f t="shared" si="21"/>
        <v>12</v>
      </c>
      <c r="C385" s="164" t="s">
        <v>31</v>
      </c>
      <c r="D385" s="39">
        <v>2</v>
      </c>
      <c r="E385" s="39" t="s">
        <v>18</v>
      </c>
      <c r="F385" s="58" t="s">
        <v>35</v>
      </c>
      <c r="G385" s="47" t="s">
        <v>50</v>
      </c>
      <c r="H385" s="39" t="s">
        <v>18</v>
      </c>
      <c r="I385" s="40">
        <v>1</v>
      </c>
      <c r="J385" s="45"/>
      <c r="K385" s="39"/>
      <c r="L385" s="83" t="s">
        <v>202</v>
      </c>
      <c r="M385" s="81"/>
      <c r="N385" s="81"/>
      <c r="O385" s="83"/>
      <c r="P385" s="147"/>
      <c r="Q385" s="147"/>
      <c r="R385" s="147"/>
    </row>
    <row r="386" spans="1:18" ht="84" customHeight="1" outlineLevel="1" x14ac:dyDescent="0.25">
      <c r="A386" s="1" t="str">
        <f t="shared" si="20"/>
        <v>022010308012</v>
      </c>
      <c r="B386" s="177">
        <f t="shared" si="21"/>
        <v>12</v>
      </c>
      <c r="C386" s="164" t="s">
        <v>31</v>
      </c>
      <c r="D386" s="39">
        <v>2</v>
      </c>
      <c r="E386" s="39" t="s">
        <v>18</v>
      </c>
      <c r="F386" s="58" t="s">
        <v>35</v>
      </c>
      <c r="G386" s="47" t="s">
        <v>50</v>
      </c>
      <c r="H386" s="39" t="s">
        <v>18</v>
      </c>
      <c r="I386" s="40">
        <v>2</v>
      </c>
      <c r="J386" s="45" t="s">
        <v>63</v>
      </c>
      <c r="K386" s="39" t="s">
        <v>63</v>
      </c>
      <c r="L386" s="83" t="s">
        <v>203</v>
      </c>
      <c r="M386" s="81"/>
      <c r="N386" s="81"/>
      <c r="O386" s="83"/>
      <c r="P386" s="147"/>
      <c r="Q386" s="147"/>
      <c r="R386" s="147"/>
    </row>
    <row r="387" spans="1:18" ht="84" customHeight="1" outlineLevel="1" x14ac:dyDescent="0.25">
      <c r="A387" s="1" t="str">
        <f t="shared" si="20"/>
        <v>022010308013</v>
      </c>
      <c r="B387" s="177">
        <f t="shared" si="21"/>
        <v>12</v>
      </c>
      <c r="C387" s="164" t="s">
        <v>31</v>
      </c>
      <c r="D387" s="39">
        <v>2</v>
      </c>
      <c r="E387" s="39" t="s">
        <v>18</v>
      </c>
      <c r="F387" s="58" t="s">
        <v>35</v>
      </c>
      <c r="G387" s="47" t="s">
        <v>50</v>
      </c>
      <c r="H387" s="39" t="s">
        <v>18</v>
      </c>
      <c r="I387" s="40">
        <v>3</v>
      </c>
      <c r="J387" s="45" t="s">
        <v>63</v>
      </c>
      <c r="K387" s="39" t="s">
        <v>63</v>
      </c>
      <c r="L387" s="83" t="s">
        <v>204</v>
      </c>
      <c r="M387" s="81"/>
      <c r="N387" s="81"/>
      <c r="O387" s="83"/>
      <c r="P387" s="147"/>
      <c r="Q387" s="147"/>
      <c r="R387" s="147"/>
    </row>
    <row r="388" spans="1:18" ht="84" customHeight="1" outlineLevel="1" x14ac:dyDescent="0.25">
      <c r="A388" s="1" t="str">
        <f t="shared" si="20"/>
        <v>022010308014</v>
      </c>
      <c r="B388" s="177">
        <f t="shared" si="21"/>
        <v>12</v>
      </c>
      <c r="C388" s="164" t="s">
        <v>31</v>
      </c>
      <c r="D388" s="39">
        <v>2</v>
      </c>
      <c r="E388" s="39" t="s">
        <v>18</v>
      </c>
      <c r="F388" s="58" t="s">
        <v>35</v>
      </c>
      <c r="G388" s="47" t="s">
        <v>50</v>
      </c>
      <c r="H388" s="39" t="s">
        <v>18</v>
      </c>
      <c r="I388" s="40">
        <v>4</v>
      </c>
      <c r="J388" s="45" t="s">
        <v>63</v>
      </c>
      <c r="K388" s="39" t="s">
        <v>63</v>
      </c>
      <c r="L388" s="83" t="s">
        <v>205</v>
      </c>
      <c r="M388" s="81"/>
      <c r="N388" s="81"/>
      <c r="O388" s="83"/>
      <c r="P388" s="147"/>
      <c r="Q388" s="147"/>
      <c r="R388" s="147"/>
    </row>
    <row r="389" spans="1:18" ht="84" customHeight="1" outlineLevel="1" x14ac:dyDescent="0.25">
      <c r="A389" s="1" t="str">
        <f t="shared" si="20"/>
        <v>022010308015</v>
      </c>
      <c r="B389" s="177">
        <f t="shared" si="21"/>
        <v>12</v>
      </c>
      <c r="C389" s="164" t="s">
        <v>31</v>
      </c>
      <c r="D389" s="39">
        <v>2</v>
      </c>
      <c r="E389" s="39" t="s">
        <v>18</v>
      </c>
      <c r="F389" s="58" t="s">
        <v>35</v>
      </c>
      <c r="G389" s="47" t="s">
        <v>50</v>
      </c>
      <c r="H389" s="39" t="s">
        <v>18</v>
      </c>
      <c r="I389" s="40">
        <v>5</v>
      </c>
      <c r="J389" s="45" t="s">
        <v>63</v>
      </c>
      <c r="K389" s="39" t="s">
        <v>63</v>
      </c>
      <c r="L389" s="83" t="s">
        <v>206</v>
      </c>
      <c r="M389" s="81"/>
      <c r="N389" s="81"/>
      <c r="O389" s="83"/>
      <c r="P389" s="147"/>
      <c r="Q389" s="147"/>
      <c r="R389" s="147"/>
    </row>
    <row r="390" spans="1:18" ht="84" customHeight="1" outlineLevel="1" x14ac:dyDescent="0.25">
      <c r="A390" s="1" t="str">
        <f t="shared" si="20"/>
        <v>022010308016</v>
      </c>
      <c r="B390" s="177">
        <f t="shared" si="21"/>
        <v>12</v>
      </c>
      <c r="C390" s="164" t="s">
        <v>31</v>
      </c>
      <c r="D390" s="39">
        <v>2</v>
      </c>
      <c r="E390" s="39" t="s">
        <v>18</v>
      </c>
      <c r="F390" s="58" t="s">
        <v>35</v>
      </c>
      <c r="G390" s="47" t="s">
        <v>50</v>
      </c>
      <c r="H390" s="39" t="s">
        <v>18</v>
      </c>
      <c r="I390" s="40">
        <v>6</v>
      </c>
      <c r="J390" s="45" t="s">
        <v>63</v>
      </c>
      <c r="K390" s="39" t="s">
        <v>63</v>
      </c>
      <c r="L390" s="83" t="s">
        <v>207</v>
      </c>
      <c r="M390" s="81"/>
      <c r="N390" s="81"/>
      <c r="O390" s="83"/>
      <c r="P390" s="147"/>
      <c r="Q390" s="147"/>
      <c r="R390" s="147"/>
    </row>
    <row r="391" spans="1:18" ht="84" customHeight="1" outlineLevel="1" x14ac:dyDescent="0.25">
      <c r="A391" s="1" t="str">
        <f t="shared" si="20"/>
        <v>020201030803</v>
      </c>
      <c r="B391" s="177">
        <f t="shared" si="21"/>
        <v>12</v>
      </c>
      <c r="C391" s="165" t="s">
        <v>31</v>
      </c>
      <c r="D391" s="58" t="s">
        <v>31</v>
      </c>
      <c r="E391" s="58" t="s">
        <v>18</v>
      </c>
      <c r="F391" s="58" t="s">
        <v>35</v>
      </c>
      <c r="G391" s="47" t="s">
        <v>50</v>
      </c>
      <c r="H391" s="58" t="s">
        <v>35</v>
      </c>
      <c r="I391" s="40"/>
      <c r="J391" s="45" t="s">
        <v>63</v>
      </c>
      <c r="K391" s="39" t="s">
        <v>63</v>
      </c>
      <c r="L391" s="82" t="s">
        <v>208</v>
      </c>
      <c r="M391" s="81"/>
      <c r="N391" s="81"/>
      <c r="O391" s="82"/>
      <c r="P391" s="147"/>
      <c r="Q391" s="147"/>
      <c r="R391" s="147"/>
    </row>
    <row r="392" spans="1:18" ht="84" customHeight="1" outlineLevel="1" x14ac:dyDescent="0.25">
      <c r="A392" s="1" t="str">
        <f t="shared" si="20"/>
        <v>020201030804</v>
      </c>
      <c r="B392" s="177">
        <f t="shared" si="21"/>
        <v>12</v>
      </c>
      <c r="C392" s="165" t="s">
        <v>31</v>
      </c>
      <c r="D392" s="58" t="s">
        <v>31</v>
      </c>
      <c r="E392" s="58" t="s">
        <v>18</v>
      </c>
      <c r="F392" s="58" t="s">
        <v>35</v>
      </c>
      <c r="G392" s="47" t="s">
        <v>50</v>
      </c>
      <c r="H392" s="58" t="s">
        <v>38</v>
      </c>
      <c r="I392" s="40"/>
      <c r="J392" s="45" t="s">
        <v>63</v>
      </c>
      <c r="K392" s="39" t="s">
        <v>63</v>
      </c>
      <c r="L392" s="82" t="s">
        <v>209</v>
      </c>
      <c r="M392" s="81"/>
      <c r="N392" s="81"/>
      <c r="O392" s="82"/>
      <c r="P392" s="147"/>
      <c r="Q392" s="147"/>
      <c r="R392" s="147"/>
    </row>
    <row r="393" spans="1:18" ht="59.25" customHeight="1" outlineLevel="1" x14ac:dyDescent="0.25">
      <c r="A393" s="1" t="str">
        <f t="shared" si="20"/>
        <v>020201030805</v>
      </c>
      <c r="B393" s="177">
        <f t="shared" si="21"/>
        <v>12</v>
      </c>
      <c r="C393" s="165" t="s">
        <v>31</v>
      </c>
      <c r="D393" s="58" t="s">
        <v>31</v>
      </c>
      <c r="E393" s="58" t="s">
        <v>18</v>
      </c>
      <c r="F393" s="58" t="s">
        <v>35</v>
      </c>
      <c r="G393" s="47" t="s">
        <v>50</v>
      </c>
      <c r="H393" s="58" t="s">
        <v>41</v>
      </c>
      <c r="I393" s="40"/>
      <c r="J393" s="45" t="s">
        <v>63</v>
      </c>
      <c r="K393" s="39" t="s">
        <v>63</v>
      </c>
      <c r="L393" s="82" t="s">
        <v>486</v>
      </c>
      <c r="M393" s="81"/>
      <c r="N393" s="81"/>
      <c r="O393" s="82"/>
      <c r="P393" s="147"/>
      <c r="Q393" s="147"/>
      <c r="R393" s="147"/>
    </row>
    <row r="394" spans="1:18" ht="59.25" customHeight="1" outlineLevel="1" x14ac:dyDescent="0.25">
      <c r="A394" s="1" t="str">
        <f t="shared" si="20"/>
        <v>020201030806</v>
      </c>
      <c r="B394" s="177">
        <f t="shared" si="21"/>
        <v>12</v>
      </c>
      <c r="C394" s="165" t="s">
        <v>31</v>
      </c>
      <c r="D394" s="58" t="s">
        <v>31</v>
      </c>
      <c r="E394" s="58" t="s">
        <v>18</v>
      </c>
      <c r="F394" s="58" t="s">
        <v>35</v>
      </c>
      <c r="G394" s="47" t="s">
        <v>50</v>
      </c>
      <c r="H394" s="58" t="s">
        <v>44</v>
      </c>
      <c r="I394" s="40"/>
      <c r="J394" s="45" t="s">
        <v>63</v>
      </c>
      <c r="K394" s="39" t="s">
        <v>63</v>
      </c>
      <c r="L394" s="82" t="s">
        <v>487</v>
      </c>
      <c r="M394" s="81"/>
      <c r="N394" s="81"/>
      <c r="O394" s="82"/>
      <c r="P394" s="147"/>
      <c r="Q394" s="147"/>
      <c r="R394" s="147"/>
    </row>
    <row r="395" spans="1:18" ht="56.25" customHeight="1" outlineLevel="1" x14ac:dyDescent="0.25">
      <c r="A395" s="1" t="str">
        <f t="shared" si="20"/>
        <v>020201030807</v>
      </c>
      <c r="B395" s="177">
        <f t="shared" si="21"/>
        <v>12</v>
      </c>
      <c r="C395" s="165" t="s">
        <v>31</v>
      </c>
      <c r="D395" s="58" t="s">
        <v>31</v>
      </c>
      <c r="E395" s="58" t="s">
        <v>18</v>
      </c>
      <c r="F395" s="58" t="s">
        <v>35</v>
      </c>
      <c r="G395" s="47" t="s">
        <v>50</v>
      </c>
      <c r="H395" s="58" t="s">
        <v>47</v>
      </c>
      <c r="I395" s="40"/>
      <c r="J395" s="45" t="s">
        <v>63</v>
      </c>
      <c r="K395" s="39" t="s">
        <v>63</v>
      </c>
      <c r="L395" s="82" t="s">
        <v>155</v>
      </c>
      <c r="M395" s="81"/>
      <c r="N395" s="81"/>
      <c r="O395" s="82"/>
      <c r="P395" s="147"/>
      <c r="Q395" s="147"/>
      <c r="R395" s="147"/>
    </row>
    <row r="396" spans="1:18" ht="56.25" customHeight="1" outlineLevel="1" x14ac:dyDescent="0.25">
      <c r="A396" s="1" t="str">
        <f t="shared" si="20"/>
        <v>020201030809</v>
      </c>
      <c r="B396" s="177">
        <f t="shared" si="21"/>
        <v>12</v>
      </c>
      <c r="C396" s="165" t="s">
        <v>31</v>
      </c>
      <c r="D396" s="58" t="s">
        <v>31</v>
      </c>
      <c r="E396" s="58" t="s">
        <v>18</v>
      </c>
      <c r="F396" s="58" t="s">
        <v>35</v>
      </c>
      <c r="G396" s="47" t="s">
        <v>50</v>
      </c>
      <c r="H396" s="58" t="s">
        <v>53</v>
      </c>
      <c r="I396" s="40"/>
      <c r="J396" s="45" t="s">
        <v>63</v>
      </c>
      <c r="K396" s="39" t="s">
        <v>63</v>
      </c>
      <c r="L396" s="82" t="s">
        <v>488</v>
      </c>
      <c r="M396" s="81"/>
      <c r="N396" s="81"/>
      <c r="O396" s="82"/>
      <c r="P396" s="147"/>
      <c r="Q396" s="147"/>
      <c r="R396" s="147"/>
    </row>
    <row r="397" spans="1:18" ht="71.25" customHeight="1" x14ac:dyDescent="0.25">
      <c r="A397" s="1" t="str">
        <f t="shared" si="20"/>
        <v>0202010309</v>
      </c>
      <c r="B397" s="177">
        <f t="shared" si="21"/>
        <v>10</v>
      </c>
      <c r="C397" s="164" t="s">
        <v>31</v>
      </c>
      <c r="D397" s="39" t="s">
        <v>31</v>
      </c>
      <c r="E397" s="39" t="s">
        <v>18</v>
      </c>
      <c r="F397" s="58" t="s">
        <v>35</v>
      </c>
      <c r="G397" s="47" t="s">
        <v>53</v>
      </c>
      <c r="H397" s="39" t="s">
        <v>63</v>
      </c>
      <c r="I397" s="40"/>
      <c r="J397" s="45" t="s">
        <v>63</v>
      </c>
      <c r="K397" s="39" t="s">
        <v>63</v>
      </c>
      <c r="L397" s="80" t="s">
        <v>489</v>
      </c>
      <c r="M397" s="81"/>
      <c r="N397" s="81"/>
      <c r="O397" s="80"/>
      <c r="P397" s="147"/>
      <c r="Q397" s="147"/>
      <c r="R397" s="147"/>
    </row>
    <row r="398" spans="1:18" ht="80.25" customHeight="1" x14ac:dyDescent="0.25">
      <c r="A398" s="1" t="str">
        <f t="shared" si="20"/>
        <v>02020104</v>
      </c>
      <c r="B398" s="177">
        <f t="shared" si="21"/>
        <v>8</v>
      </c>
      <c r="C398" s="163" t="s">
        <v>31</v>
      </c>
      <c r="D398" s="46" t="s">
        <v>31</v>
      </c>
      <c r="E398" s="46" t="s">
        <v>18</v>
      </c>
      <c r="F398" s="79" t="s">
        <v>38</v>
      </c>
      <c r="G398" s="47" t="s">
        <v>63</v>
      </c>
      <c r="H398" s="48" t="s">
        <v>63</v>
      </c>
      <c r="I398" s="49"/>
      <c r="J398" s="50" t="s">
        <v>63</v>
      </c>
      <c r="K398" s="48" t="s">
        <v>63</v>
      </c>
      <c r="L398" s="34" t="s">
        <v>490</v>
      </c>
      <c r="M398" s="35" t="s">
        <v>491</v>
      </c>
      <c r="N398" s="35"/>
      <c r="O398" s="36"/>
      <c r="P398" s="146">
        <f>+P399+P400+P401+P408+P417+P420+P427+P436+P441</f>
        <v>0</v>
      </c>
      <c r="Q398" s="146">
        <f>+Q399+Q400+Q401+Q408+Q417+Q420+Q427+Q436+Q441</f>
        <v>0</v>
      </c>
      <c r="R398" s="146"/>
    </row>
    <row r="399" spans="1:18" ht="71.25" customHeight="1" x14ac:dyDescent="0.25">
      <c r="A399" s="1" t="str">
        <f t="shared" si="20"/>
        <v>0202010401</v>
      </c>
      <c r="B399" s="177">
        <f t="shared" si="21"/>
        <v>10</v>
      </c>
      <c r="C399" s="164" t="s">
        <v>31</v>
      </c>
      <c r="D399" s="39" t="s">
        <v>31</v>
      </c>
      <c r="E399" s="39" t="s">
        <v>18</v>
      </c>
      <c r="F399" s="58" t="s">
        <v>38</v>
      </c>
      <c r="G399" s="47" t="s">
        <v>18</v>
      </c>
      <c r="H399" s="39" t="s">
        <v>63</v>
      </c>
      <c r="I399" s="40"/>
      <c r="J399" s="45" t="s">
        <v>63</v>
      </c>
      <c r="K399" s="39"/>
      <c r="L399" s="82" t="s">
        <v>492</v>
      </c>
      <c r="M399" s="81"/>
      <c r="N399" s="81"/>
      <c r="O399" s="82"/>
      <c r="P399" s="147"/>
      <c r="Q399" s="147"/>
      <c r="R399" s="147"/>
    </row>
    <row r="400" spans="1:18" ht="71.25" customHeight="1" x14ac:dyDescent="0.25">
      <c r="A400" s="1" t="str">
        <f t="shared" si="20"/>
        <v>0202010402</v>
      </c>
      <c r="B400" s="177">
        <f t="shared" si="21"/>
        <v>10</v>
      </c>
      <c r="C400" s="164" t="s">
        <v>31</v>
      </c>
      <c r="D400" s="39" t="s">
        <v>31</v>
      </c>
      <c r="E400" s="39" t="s">
        <v>18</v>
      </c>
      <c r="F400" s="58" t="s">
        <v>38</v>
      </c>
      <c r="G400" s="47" t="s">
        <v>31</v>
      </c>
      <c r="H400" s="39" t="s">
        <v>63</v>
      </c>
      <c r="I400" s="40"/>
      <c r="J400" s="45" t="s">
        <v>63</v>
      </c>
      <c r="K400" s="39" t="s">
        <v>63</v>
      </c>
      <c r="L400" s="82" t="s">
        <v>493</v>
      </c>
      <c r="M400" s="81"/>
      <c r="N400" s="81"/>
      <c r="O400" s="82"/>
      <c r="P400" s="147"/>
      <c r="Q400" s="147"/>
      <c r="R400" s="147"/>
    </row>
    <row r="401" spans="1:18" ht="76.5" customHeight="1" x14ac:dyDescent="0.25">
      <c r="A401" s="1" t="str">
        <f t="shared" ref="A401:A464" si="22">CONCATENATE(C401,D401,E401,F401,G401,H401,I401,J401,K401)</f>
        <v>0202010403</v>
      </c>
      <c r="B401" s="177">
        <f t="shared" si="21"/>
        <v>10</v>
      </c>
      <c r="C401" s="164" t="s">
        <v>31</v>
      </c>
      <c r="D401" s="39" t="s">
        <v>31</v>
      </c>
      <c r="E401" s="39" t="s">
        <v>18</v>
      </c>
      <c r="F401" s="58" t="s">
        <v>38</v>
      </c>
      <c r="G401" s="47" t="s">
        <v>35</v>
      </c>
      <c r="H401" s="39" t="s">
        <v>63</v>
      </c>
      <c r="I401" s="40"/>
      <c r="J401" s="45" t="s">
        <v>63</v>
      </c>
      <c r="K401" s="39" t="s">
        <v>63</v>
      </c>
      <c r="L401" s="82" t="s">
        <v>213</v>
      </c>
      <c r="M401" s="81"/>
      <c r="N401" s="81"/>
      <c r="O401" s="82"/>
      <c r="P401" s="147"/>
      <c r="Q401" s="147"/>
      <c r="R401" s="147"/>
    </row>
    <row r="402" spans="1:18" ht="56.25" customHeight="1" outlineLevel="1" x14ac:dyDescent="0.25">
      <c r="A402" s="1" t="str">
        <f t="shared" si="22"/>
        <v>020201040301</v>
      </c>
      <c r="B402" s="177">
        <f t="shared" si="21"/>
        <v>12</v>
      </c>
      <c r="C402" s="164" t="s">
        <v>31</v>
      </c>
      <c r="D402" s="39" t="s">
        <v>31</v>
      </c>
      <c r="E402" s="39" t="s">
        <v>18</v>
      </c>
      <c r="F402" s="58" t="s">
        <v>38</v>
      </c>
      <c r="G402" s="47" t="s">
        <v>35</v>
      </c>
      <c r="H402" s="39" t="s">
        <v>18</v>
      </c>
      <c r="I402" s="40"/>
      <c r="J402" s="45" t="s">
        <v>63</v>
      </c>
      <c r="K402" s="39" t="s">
        <v>63</v>
      </c>
      <c r="L402" s="83" t="s">
        <v>215</v>
      </c>
      <c r="M402" s="81"/>
      <c r="N402" s="81"/>
      <c r="O402" s="83"/>
      <c r="P402" s="147"/>
      <c r="Q402" s="147"/>
      <c r="R402" s="147"/>
    </row>
    <row r="403" spans="1:18" ht="96.75" customHeight="1" outlineLevel="1" x14ac:dyDescent="0.25">
      <c r="A403" s="1" t="str">
        <f t="shared" si="22"/>
        <v>020201040302</v>
      </c>
      <c r="B403" s="177">
        <f t="shared" ref="B403:B466" si="23">LEN(A403)</f>
        <v>12</v>
      </c>
      <c r="C403" s="164" t="s">
        <v>31</v>
      </c>
      <c r="D403" s="39" t="s">
        <v>31</v>
      </c>
      <c r="E403" s="39" t="s">
        <v>18</v>
      </c>
      <c r="F403" s="58" t="s">
        <v>38</v>
      </c>
      <c r="G403" s="47" t="s">
        <v>35</v>
      </c>
      <c r="H403" s="39" t="s">
        <v>31</v>
      </c>
      <c r="I403" s="40"/>
      <c r="J403" s="45" t="s">
        <v>63</v>
      </c>
      <c r="K403" s="39" t="s">
        <v>63</v>
      </c>
      <c r="L403" s="83" t="s">
        <v>216</v>
      </c>
      <c r="M403" s="81"/>
      <c r="N403" s="81"/>
      <c r="O403" s="83"/>
      <c r="P403" s="147"/>
      <c r="Q403" s="147"/>
      <c r="R403" s="147"/>
    </row>
    <row r="404" spans="1:18" ht="96.75" customHeight="1" outlineLevel="1" x14ac:dyDescent="0.25">
      <c r="A404" s="1" t="str">
        <f t="shared" si="22"/>
        <v>020201040303</v>
      </c>
      <c r="B404" s="177">
        <f t="shared" si="23"/>
        <v>12</v>
      </c>
      <c r="C404" s="164" t="s">
        <v>31</v>
      </c>
      <c r="D404" s="39" t="s">
        <v>31</v>
      </c>
      <c r="E404" s="39" t="s">
        <v>18</v>
      </c>
      <c r="F404" s="58" t="s">
        <v>38</v>
      </c>
      <c r="G404" s="47" t="s">
        <v>35</v>
      </c>
      <c r="H404" s="39" t="s">
        <v>35</v>
      </c>
      <c r="I404" s="40"/>
      <c r="J404" s="45" t="s">
        <v>63</v>
      </c>
      <c r="K404" s="39" t="s">
        <v>63</v>
      </c>
      <c r="L404" s="83" t="s">
        <v>217</v>
      </c>
      <c r="M404" s="81"/>
      <c r="N404" s="81"/>
      <c r="O404" s="83"/>
      <c r="P404" s="147"/>
      <c r="Q404" s="147"/>
      <c r="R404" s="147"/>
    </row>
    <row r="405" spans="1:18" ht="69" customHeight="1" outlineLevel="1" x14ac:dyDescent="0.25">
      <c r="A405" s="1" t="str">
        <f t="shared" si="22"/>
        <v>020201040304</v>
      </c>
      <c r="B405" s="177">
        <f t="shared" si="23"/>
        <v>12</v>
      </c>
      <c r="C405" s="164" t="s">
        <v>31</v>
      </c>
      <c r="D405" s="39" t="s">
        <v>31</v>
      </c>
      <c r="E405" s="39" t="s">
        <v>18</v>
      </c>
      <c r="F405" s="58" t="s">
        <v>38</v>
      </c>
      <c r="G405" s="47" t="s">
        <v>35</v>
      </c>
      <c r="H405" s="39" t="s">
        <v>38</v>
      </c>
      <c r="I405" s="40"/>
      <c r="J405" s="45" t="s">
        <v>63</v>
      </c>
      <c r="K405" s="39" t="s">
        <v>63</v>
      </c>
      <c r="L405" s="83" t="s">
        <v>218</v>
      </c>
      <c r="M405" s="81"/>
      <c r="N405" s="81"/>
      <c r="O405" s="83"/>
      <c r="P405" s="147"/>
      <c r="Q405" s="147"/>
      <c r="R405" s="147"/>
    </row>
    <row r="406" spans="1:18" ht="59.25" customHeight="1" outlineLevel="1" x14ac:dyDescent="0.25">
      <c r="A406" s="1" t="str">
        <f t="shared" si="22"/>
        <v>020201040305</v>
      </c>
      <c r="B406" s="177">
        <f t="shared" si="23"/>
        <v>12</v>
      </c>
      <c r="C406" s="164" t="s">
        <v>31</v>
      </c>
      <c r="D406" s="39" t="s">
        <v>31</v>
      </c>
      <c r="E406" s="39" t="s">
        <v>18</v>
      </c>
      <c r="F406" s="58" t="s">
        <v>38</v>
      </c>
      <c r="G406" s="47" t="s">
        <v>35</v>
      </c>
      <c r="H406" s="39" t="s">
        <v>41</v>
      </c>
      <c r="I406" s="40"/>
      <c r="J406" s="45" t="s">
        <v>63</v>
      </c>
      <c r="K406" s="39"/>
      <c r="L406" s="83" t="s">
        <v>219</v>
      </c>
      <c r="M406" s="81"/>
      <c r="N406" s="81"/>
      <c r="O406" s="83"/>
      <c r="P406" s="147"/>
      <c r="Q406" s="147"/>
      <c r="R406" s="147"/>
    </row>
    <row r="407" spans="1:18" ht="69" customHeight="1" outlineLevel="1" x14ac:dyDescent="0.25">
      <c r="A407" s="1" t="str">
        <f t="shared" si="22"/>
        <v>020201040309</v>
      </c>
      <c r="B407" s="177">
        <f t="shared" si="23"/>
        <v>12</v>
      </c>
      <c r="C407" s="164" t="s">
        <v>31</v>
      </c>
      <c r="D407" s="39" t="s">
        <v>31</v>
      </c>
      <c r="E407" s="39" t="s">
        <v>18</v>
      </c>
      <c r="F407" s="58" t="s">
        <v>38</v>
      </c>
      <c r="G407" s="47" t="s">
        <v>35</v>
      </c>
      <c r="H407" s="39" t="s">
        <v>53</v>
      </c>
      <c r="I407" s="40"/>
      <c r="J407" s="45" t="s">
        <v>63</v>
      </c>
      <c r="K407" s="39" t="s">
        <v>63</v>
      </c>
      <c r="L407" s="83" t="s">
        <v>220</v>
      </c>
      <c r="M407" s="81"/>
      <c r="N407" s="81"/>
      <c r="O407" s="83"/>
      <c r="P407" s="147"/>
      <c r="Q407" s="147"/>
      <c r="R407" s="147"/>
    </row>
    <row r="408" spans="1:18" ht="76.5" customHeight="1" x14ac:dyDescent="0.25">
      <c r="A408" s="1" t="str">
        <f t="shared" si="22"/>
        <v>0202010404</v>
      </c>
      <c r="B408" s="177">
        <f t="shared" si="23"/>
        <v>10</v>
      </c>
      <c r="C408" s="164" t="s">
        <v>31</v>
      </c>
      <c r="D408" s="39" t="s">
        <v>31</v>
      </c>
      <c r="E408" s="39" t="s">
        <v>18</v>
      </c>
      <c r="F408" s="58" t="s">
        <v>38</v>
      </c>
      <c r="G408" s="47" t="s">
        <v>38</v>
      </c>
      <c r="H408" s="39" t="s">
        <v>63</v>
      </c>
      <c r="I408" s="40"/>
      <c r="J408" s="45" t="s">
        <v>63</v>
      </c>
      <c r="K408" s="39" t="s">
        <v>63</v>
      </c>
      <c r="L408" s="82" t="s">
        <v>221</v>
      </c>
      <c r="M408" s="81"/>
      <c r="N408" s="81"/>
      <c r="O408" s="82"/>
      <c r="P408" s="147"/>
      <c r="Q408" s="147"/>
      <c r="R408" s="147"/>
    </row>
    <row r="409" spans="1:18" ht="54" customHeight="1" outlineLevel="1" x14ac:dyDescent="0.25">
      <c r="A409" s="1" t="str">
        <f t="shared" si="22"/>
        <v>020201040401</v>
      </c>
      <c r="B409" s="177">
        <f t="shared" si="23"/>
        <v>12</v>
      </c>
      <c r="C409" s="164" t="s">
        <v>31</v>
      </c>
      <c r="D409" s="39" t="s">
        <v>31</v>
      </c>
      <c r="E409" s="39" t="s">
        <v>18</v>
      </c>
      <c r="F409" s="58" t="s">
        <v>38</v>
      </c>
      <c r="G409" s="47" t="s">
        <v>38</v>
      </c>
      <c r="H409" s="39" t="s">
        <v>18</v>
      </c>
      <c r="I409" s="40"/>
      <c r="J409" s="45" t="s">
        <v>63</v>
      </c>
      <c r="K409" s="39" t="s">
        <v>63</v>
      </c>
      <c r="L409" s="83" t="s">
        <v>223</v>
      </c>
      <c r="M409" s="81"/>
      <c r="N409" s="81"/>
      <c r="O409" s="83"/>
      <c r="P409" s="147"/>
      <c r="Q409" s="147"/>
      <c r="R409" s="147"/>
    </row>
    <row r="410" spans="1:18" ht="67.5" customHeight="1" outlineLevel="1" x14ac:dyDescent="0.25">
      <c r="A410" s="1" t="str">
        <f t="shared" si="22"/>
        <v>020201040402</v>
      </c>
      <c r="B410" s="177">
        <f t="shared" si="23"/>
        <v>12</v>
      </c>
      <c r="C410" s="164" t="s">
        <v>31</v>
      </c>
      <c r="D410" s="39" t="s">
        <v>31</v>
      </c>
      <c r="E410" s="39" t="s">
        <v>18</v>
      </c>
      <c r="F410" s="58" t="s">
        <v>38</v>
      </c>
      <c r="G410" s="47" t="s">
        <v>38</v>
      </c>
      <c r="H410" s="39" t="s">
        <v>31</v>
      </c>
      <c r="I410" s="40"/>
      <c r="J410" s="45" t="s">
        <v>63</v>
      </c>
      <c r="K410" s="39" t="s">
        <v>63</v>
      </c>
      <c r="L410" s="83" t="s">
        <v>224</v>
      </c>
      <c r="M410" s="81"/>
      <c r="N410" s="81"/>
      <c r="O410" s="83"/>
      <c r="P410" s="147"/>
      <c r="Q410" s="147"/>
      <c r="R410" s="147"/>
    </row>
    <row r="411" spans="1:18" ht="67.5" customHeight="1" outlineLevel="1" x14ac:dyDescent="0.25">
      <c r="A411" s="1" t="str">
        <f t="shared" si="22"/>
        <v>020201040403</v>
      </c>
      <c r="B411" s="177">
        <f t="shared" si="23"/>
        <v>12</v>
      </c>
      <c r="C411" s="164" t="s">
        <v>31</v>
      </c>
      <c r="D411" s="39" t="s">
        <v>31</v>
      </c>
      <c r="E411" s="39" t="s">
        <v>18</v>
      </c>
      <c r="F411" s="58" t="s">
        <v>38</v>
      </c>
      <c r="G411" s="47" t="s">
        <v>38</v>
      </c>
      <c r="H411" s="39" t="s">
        <v>35</v>
      </c>
      <c r="I411" s="40"/>
      <c r="J411" s="45" t="s">
        <v>63</v>
      </c>
      <c r="K411" s="39" t="s">
        <v>63</v>
      </c>
      <c r="L411" s="83" t="s">
        <v>225</v>
      </c>
      <c r="M411" s="81"/>
      <c r="N411" s="81"/>
      <c r="O411" s="83"/>
      <c r="P411" s="147"/>
      <c r="Q411" s="147"/>
      <c r="R411" s="147"/>
    </row>
    <row r="412" spans="1:18" ht="67.5" customHeight="1" outlineLevel="1" x14ac:dyDescent="0.25">
      <c r="A412" s="1" t="str">
        <f t="shared" si="22"/>
        <v>020201040404</v>
      </c>
      <c r="B412" s="177">
        <f t="shared" si="23"/>
        <v>12</v>
      </c>
      <c r="C412" s="164" t="s">
        <v>31</v>
      </c>
      <c r="D412" s="39" t="s">
        <v>31</v>
      </c>
      <c r="E412" s="39" t="s">
        <v>18</v>
      </c>
      <c r="F412" s="58" t="s">
        <v>38</v>
      </c>
      <c r="G412" s="47" t="s">
        <v>38</v>
      </c>
      <c r="H412" s="39" t="s">
        <v>38</v>
      </c>
      <c r="I412" s="40"/>
      <c r="J412" s="45" t="s">
        <v>63</v>
      </c>
      <c r="K412" s="39" t="s">
        <v>63</v>
      </c>
      <c r="L412" s="83" t="s">
        <v>226</v>
      </c>
      <c r="M412" s="81"/>
      <c r="N412" s="81"/>
      <c r="O412" s="83"/>
      <c r="P412" s="147"/>
      <c r="Q412" s="147"/>
      <c r="R412" s="147"/>
    </row>
    <row r="413" spans="1:18" ht="67.5" customHeight="1" outlineLevel="1" x14ac:dyDescent="0.25">
      <c r="A413" s="1" t="str">
        <f t="shared" si="22"/>
        <v>020201040405</v>
      </c>
      <c r="B413" s="177">
        <f t="shared" si="23"/>
        <v>12</v>
      </c>
      <c r="C413" s="164" t="s">
        <v>31</v>
      </c>
      <c r="D413" s="39" t="s">
        <v>31</v>
      </c>
      <c r="E413" s="39" t="s">
        <v>18</v>
      </c>
      <c r="F413" s="58" t="s">
        <v>38</v>
      </c>
      <c r="G413" s="47" t="s">
        <v>38</v>
      </c>
      <c r="H413" s="39" t="s">
        <v>41</v>
      </c>
      <c r="I413" s="40"/>
      <c r="J413" s="45" t="s">
        <v>63</v>
      </c>
      <c r="K413" s="39" t="s">
        <v>63</v>
      </c>
      <c r="L413" s="83" t="s">
        <v>227</v>
      </c>
      <c r="M413" s="81"/>
      <c r="N413" s="81"/>
      <c r="O413" s="83"/>
      <c r="P413" s="147"/>
      <c r="Q413" s="147"/>
      <c r="R413" s="147"/>
    </row>
    <row r="414" spans="1:18" ht="67.5" customHeight="1" outlineLevel="1" x14ac:dyDescent="0.25">
      <c r="A414" s="1" t="str">
        <f t="shared" si="22"/>
        <v>020201040406</v>
      </c>
      <c r="B414" s="177">
        <f t="shared" si="23"/>
        <v>12</v>
      </c>
      <c r="C414" s="164" t="s">
        <v>31</v>
      </c>
      <c r="D414" s="39" t="s">
        <v>31</v>
      </c>
      <c r="E414" s="39" t="s">
        <v>18</v>
      </c>
      <c r="F414" s="58" t="s">
        <v>38</v>
      </c>
      <c r="G414" s="47" t="s">
        <v>38</v>
      </c>
      <c r="H414" s="39" t="s">
        <v>44</v>
      </c>
      <c r="I414" s="40"/>
      <c r="J414" s="45" t="s">
        <v>63</v>
      </c>
      <c r="K414" s="39" t="s">
        <v>63</v>
      </c>
      <c r="L414" s="83" t="s">
        <v>228</v>
      </c>
      <c r="M414" s="81"/>
      <c r="N414" s="81"/>
      <c r="O414" s="83"/>
      <c r="P414" s="147"/>
      <c r="Q414" s="147"/>
      <c r="R414" s="147"/>
    </row>
    <row r="415" spans="1:18" ht="67.5" customHeight="1" outlineLevel="1" x14ac:dyDescent="0.25">
      <c r="A415" s="1" t="str">
        <f t="shared" si="22"/>
        <v>020201040408</v>
      </c>
      <c r="B415" s="177">
        <f t="shared" si="23"/>
        <v>12</v>
      </c>
      <c r="C415" s="164" t="s">
        <v>31</v>
      </c>
      <c r="D415" s="39" t="s">
        <v>31</v>
      </c>
      <c r="E415" s="39" t="s">
        <v>18</v>
      </c>
      <c r="F415" s="58" t="s">
        <v>38</v>
      </c>
      <c r="G415" s="47" t="s">
        <v>38</v>
      </c>
      <c r="H415" s="39" t="s">
        <v>50</v>
      </c>
      <c r="I415" s="40"/>
      <c r="J415" s="45" t="s">
        <v>63</v>
      </c>
      <c r="K415" s="39" t="s">
        <v>63</v>
      </c>
      <c r="L415" s="83" t="s">
        <v>229</v>
      </c>
      <c r="M415" s="81"/>
      <c r="N415" s="81"/>
      <c r="O415" s="83"/>
      <c r="P415" s="147"/>
      <c r="Q415" s="147"/>
      <c r="R415" s="147"/>
    </row>
    <row r="416" spans="1:18" ht="67.5" customHeight="1" outlineLevel="1" x14ac:dyDescent="0.25">
      <c r="A416" s="1" t="str">
        <f t="shared" si="22"/>
        <v>020201040409</v>
      </c>
      <c r="B416" s="177">
        <f t="shared" si="23"/>
        <v>12</v>
      </c>
      <c r="C416" s="164" t="s">
        <v>31</v>
      </c>
      <c r="D416" s="39" t="s">
        <v>31</v>
      </c>
      <c r="E416" s="39" t="s">
        <v>18</v>
      </c>
      <c r="F416" s="58" t="s">
        <v>38</v>
      </c>
      <c r="G416" s="47" t="s">
        <v>38</v>
      </c>
      <c r="H416" s="39" t="s">
        <v>53</v>
      </c>
      <c r="I416" s="40"/>
      <c r="J416" s="45" t="s">
        <v>63</v>
      </c>
      <c r="K416" s="39" t="s">
        <v>63</v>
      </c>
      <c r="L416" s="83" t="s">
        <v>230</v>
      </c>
      <c r="M416" s="81"/>
      <c r="N416" s="81"/>
      <c r="O416" s="83"/>
      <c r="P416" s="147"/>
      <c r="Q416" s="147"/>
      <c r="R416" s="147"/>
    </row>
    <row r="417" spans="1:18" ht="76.5" customHeight="1" x14ac:dyDescent="0.25">
      <c r="A417" s="1" t="str">
        <f t="shared" si="22"/>
        <v>0202010405</v>
      </c>
      <c r="B417" s="177">
        <f t="shared" si="23"/>
        <v>10</v>
      </c>
      <c r="C417" s="164" t="s">
        <v>31</v>
      </c>
      <c r="D417" s="39" t="s">
        <v>31</v>
      </c>
      <c r="E417" s="39" t="s">
        <v>18</v>
      </c>
      <c r="F417" s="58" t="s">
        <v>38</v>
      </c>
      <c r="G417" s="47" t="s">
        <v>41</v>
      </c>
      <c r="H417" s="39" t="s">
        <v>63</v>
      </c>
      <c r="I417" s="40"/>
      <c r="J417" s="45" t="s">
        <v>63</v>
      </c>
      <c r="K417" s="39" t="s">
        <v>63</v>
      </c>
      <c r="L417" s="82" t="s">
        <v>231</v>
      </c>
      <c r="M417" s="81"/>
      <c r="N417" s="76" t="s">
        <v>233</v>
      </c>
      <c r="O417" s="82"/>
      <c r="P417" s="147"/>
      <c r="Q417" s="147"/>
      <c r="R417" s="147"/>
    </row>
    <row r="418" spans="1:18" ht="70.5" customHeight="1" outlineLevel="1" x14ac:dyDescent="0.25">
      <c r="A418" s="1" t="str">
        <f t="shared" si="22"/>
        <v>020201040501</v>
      </c>
      <c r="B418" s="177">
        <f t="shared" si="23"/>
        <v>12</v>
      </c>
      <c r="C418" s="164" t="s">
        <v>31</v>
      </c>
      <c r="D418" s="39" t="s">
        <v>31</v>
      </c>
      <c r="E418" s="39" t="s">
        <v>18</v>
      </c>
      <c r="F418" s="58" t="s">
        <v>38</v>
      </c>
      <c r="G418" s="47" t="s">
        <v>41</v>
      </c>
      <c r="H418" s="39" t="s">
        <v>18</v>
      </c>
      <c r="I418" s="40"/>
      <c r="J418" s="45" t="s">
        <v>63</v>
      </c>
      <c r="K418" s="39" t="s">
        <v>63</v>
      </c>
      <c r="L418" s="83" t="s">
        <v>234</v>
      </c>
      <c r="M418" s="81"/>
      <c r="N418" s="81"/>
      <c r="O418" s="83"/>
      <c r="P418" s="147"/>
      <c r="Q418" s="147"/>
      <c r="R418" s="147"/>
    </row>
    <row r="419" spans="1:18" ht="70.5" customHeight="1" outlineLevel="1" x14ac:dyDescent="0.25">
      <c r="A419" s="1" t="str">
        <f t="shared" si="22"/>
        <v>020201040502</v>
      </c>
      <c r="B419" s="177">
        <f t="shared" si="23"/>
        <v>12</v>
      </c>
      <c r="C419" s="164" t="s">
        <v>31</v>
      </c>
      <c r="D419" s="39" t="s">
        <v>31</v>
      </c>
      <c r="E419" s="39" t="s">
        <v>18</v>
      </c>
      <c r="F419" s="58" t="s">
        <v>38</v>
      </c>
      <c r="G419" s="47" t="s">
        <v>41</v>
      </c>
      <c r="H419" s="39" t="s">
        <v>31</v>
      </c>
      <c r="I419" s="40"/>
      <c r="J419" s="45" t="s">
        <v>63</v>
      </c>
      <c r="K419" s="39" t="s">
        <v>63</v>
      </c>
      <c r="L419" s="83" t="s">
        <v>235</v>
      </c>
      <c r="M419" s="81"/>
      <c r="N419" s="81"/>
      <c r="O419" s="83"/>
      <c r="P419" s="147"/>
      <c r="Q419" s="147"/>
      <c r="R419" s="147"/>
    </row>
    <row r="420" spans="1:18" ht="76.5" customHeight="1" x14ac:dyDescent="0.25">
      <c r="A420" s="1" t="str">
        <f t="shared" si="22"/>
        <v>0202010406</v>
      </c>
      <c r="B420" s="177">
        <f t="shared" si="23"/>
        <v>10</v>
      </c>
      <c r="C420" s="164" t="s">
        <v>31</v>
      </c>
      <c r="D420" s="39" t="s">
        <v>31</v>
      </c>
      <c r="E420" s="39" t="s">
        <v>18</v>
      </c>
      <c r="F420" s="58" t="s">
        <v>38</v>
      </c>
      <c r="G420" s="47" t="s">
        <v>44</v>
      </c>
      <c r="H420" s="39" t="s">
        <v>63</v>
      </c>
      <c r="I420" s="40"/>
      <c r="J420" s="45" t="s">
        <v>63</v>
      </c>
      <c r="K420" s="39" t="s">
        <v>63</v>
      </c>
      <c r="L420" s="82" t="s">
        <v>236</v>
      </c>
      <c r="M420" s="81"/>
      <c r="N420" s="81"/>
      <c r="O420" s="82"/>
      <c r="P420" s="147"/>
      <c r="Q420" s="147"/>
      <c r="R420" s="147"/>
    </row>
    <row r="421" spans="1:18" ht="61.5" customHeight="1" outlineLevel="1" x14ac:dyDescent="0.25">
      <c r="A421" s="1" t="str">
        <f t="shared" si="22"/>
        <v>020201040601</v>
      </c>
      <c r="B421" s="177">
        <f t="shared" si="23"/>
        <v>12</v>
      </c>
      <c r="C421" s="164" t="s">
        <v>31</v>
      </c>
      <c r="D421" s="39" t="s">
        <v>31</v>
      </c>
      <c r="E421" s="39" t="s">
        <v>18</v>
      </c>
      <c r="F421" s="58" t="s">
        <v>38</v>
      </c>
      <c r="G421" s="47" t="s">
        <v>44</v>
      </c>
      <c r="H421" s="39" t="s">
        <v>18</v>
      </c>
      <c r="I421" s="40"/>
      <c r="J421" s="45" t="s">
        <v>63</v>
      </c>
      <c r="K421" s="39" t="s">
        <v>63</v>
      </c>
      <c r="L421" s="83" t="s">
        <v>238</v>
      </c>
      <c r="M421" s="81"/>
      <c r="N421" s="81"/>
      <c r="O421" s="83"/>
      <c r="P421" s="147"/>
      <c r="Q421" s="147"/>
      <c r="R421" s="147"/>
    </row>
    <row r="422" spans="1:18" ht="61.5" customHeight="1" outlineLevel="1" x14ac:dyDescent="0.25">
      <c r="A422" s="1" t="str">
        <f t="shared" si="22"/>
        <v>020201040602</v>
      </c>
      <c r="B422" s="177">
        <f t="shared" si="23"/>
        <v>12</v>
      </c>
      <c r="C422" s="164" t="s">
        <v>31</v>
      </c>
      <c r="D422" s="39" t="s">
        <v>31</v>
      </c>
      <c r="E422" s="39" t="s">
        <v>18</v>
      </c>
      <c r="F422" s="58" t="s">
        <v>38</v>
      </c>
      <c r="G422" s="47" t="s">
        <v>44</v>
      </c>
      <c r="H422" s="39" t="s">
        <v>31</v>
      </c>
      <c r="I422" s="40"/>
      <c r="J422" s="45" t="s">
        <v>63</v>
      </c>
      <c r="K422" s="39" t="s">
        <v>63</v>
      </c>
      <c r="L422" s="83" t="s">
        <v>239</v>
      </c>
      <c r="M422" s="81"/>
      <c r="N422" s="81"/>
      <c r="O422" s="83"/>
      <c r="P422" s="147"/>
      <c r="Q422" s="147"/>
      <c r="R422" s="147"/>
    </row>
    <row r="423" spans="1:18" ht="69" customHeight="1" outlineLevel="1" x14ac:dyDescent="0.25">
      <c r="A423" s="1" t="str">
        <f t="shared" si="22"/>
        <v>020201040603</v>
      </c>
      <c r="B423" s="177">
        <f t="shared" si="23"/>
        <v>12</v>
      </c>
      <c r="C423" s="164" t="s">
        <v>31</v>
      </c>
      <c r="D423" s="39" t="s">
        <v>31</v>
      </c>
      <c r="E423" s="39" t="s">
        <v>18</v>
      </c>
      <c r="F423" s="58" t="s">
        <v>38</v>
      </c>
      <c r="G423" s="47" t="s">
        <v>44</v>
      </c>
      <c r="H423" s="39" t="s">
        <v>35</v>
      </c>
      <c r="I423" s="40"/>
      <c r="J423" s="45" t="s">
        <v>63</v>
      </c>
      <c r="K423" s="39" t="s">
        <v>63</v>
      </c>
      <c r="L423" s="83" t="s">
        <v>240</v>
      </c>
      <c r="M423" s="81"/>
      <c r="N423" s="81"/>
      <c r="O423" s="83"/>
      <c r="P423" s="147"/>
      <c r="Q423" s="147"/>
      <c r="R423" s="147"/>
    </row>
    <row r="424" spans="1:18" ht="69" customHeight="1" outlineLevel="1" x14ac:dyDescent="0.25">
      <c r="A424" s="1" t="str">
        <f t="shared" si="22"/>
        <v>020201040604</v>
      </c>
      <c r="B424" s="177">
        <f t="shared" si="23"/>
        <v>12</v>
      </c>
      <c r="C424" s="164" t="s">
        <v>31</v>
      </c>
      <c r="D424" s="39" t="s">
        <v>31</v>
      </c>
      <c r="E424" s="39" t="s">
        <v>18</v>
      </c>
      <c r="F424" s="58" t="s">
        <v>38</v>
      </c>
      <c r="G424" s="47" t="s">
        <v>44</v>
      </c>
      <c r="H424" s="39" t="s">
        <v>38</v>
      </c>
      <c r="I424" s="40"/>
      <c r="J424" s="45" t="s">
        <v>63</v>
      </c>
      <c r="K424" s="39" t="s">
        <v>63</v>
      </c>
      <c r="L424" s="83" t="s">
        <v>241</v>
      </c>
      <c r="M424" s="81"/>
      <c r="N424" s="81"/>
      <c r="O424" s="83"/>
      <c r="P424" s="147"/>
      <c r="Q424" s="147"/>
      <c r="R424" s="147"/>
    </row>
    <row r="425" spans="1:18" ht="69" customHeight="1" outlineLevel="1" x14ac:dyDescent="0.25">
      <c r="A425" s="1" t="str">
        <f t="shared" si="22"/>
        <v>020201040605</v>
      </c>
      <c r="B425" s="177">
        <f t="shared" si="23"/>
        <v>12</v>
      </c>
      <c r="C425" s="164" t="s">
        <v>31</v>
      </c>
      <c r="D425" s="39" t="s">
        <v>31</v>
      </c>
      <c r="E425" s="39" t="s">
        <v>18</v>
      </c>
      <c r="F425" s="58" t="s">
        <v>38</v>
      </c>
      <c r="G425" s="47" t="s">
        <v>44</v>
      </c>
      <c r="H425" s="39" t="s">
        <v>41</v>
      </c>
      <c r="I425" s="40"/>
      <c r="J425" s="45" t="s">
        <v>63</v>
      </c>
      <c r="K425" s="39" t="s">
        <v>63</v>
      </c>
      <c r="L425" s="83" t="s">
        <v>242</v>
      </c>
      <c r="M425" s="81"/>
      <c r="N425" s="81"/>
      <c r="O425" s="83"/>
      <c r="P425" s="147"/>
      <c r="Q425" s="147"/>
      <c r="R425" s="147"/>
    </row>
    <row r="426" spans="1:18" ht="85.5" customHeight="1" outlineLevel="1" x14ac:dyDescent="0.25">
      <c r="A426" s="1" t="str">
        <f t="shared" si="22"/>
        <v>020201040609</v>
      </c>
      <c r="B426" s="177">
        <f t="shared" si="23"/>
        <v>12</v>
      </c>
      <c r="C426" s="164" t="s">
        <v>31</v>
      </c>
      <c r="D426" s="39" t="s">
        <v>31</v>
      </c>
      <c r="E426" s="39" t="s">
        <v>18</v>
      </c>
      <c r="F426" s="58" t="s">
        <v>38</v>
      </c>
      <c r="G426" s="47" t="s">
        <v>44</v>
      </c>
      <c r="H426" s="39" t="s">
        <v>53</v>
      </c>
      <c r="I426" s="40"/>
      <c r="J426" s="45" t="s">
        <v>63</v>
      </c>
      <c r="K426" s="39" t="s">
        <v>63</v>
      </c>
      <c r="L426" s="83" t="s">
        <v>243</v>
      </c>
      <c r="M426" s="81"/>
      <c r="N426" s="81"/>
      <c r="O426" s="83"/>
      <c r="P426" s="147"/>
      <c r="Q426" s="147"/>
      <c r="R426" s="147"/>
    </row>
    <row r="427" spans="1:18" ht="85.5" customHeight="1" x14ac:dyDescent="0.25">
      <c r="A427" s="1" t="str">
        <f t="shared" si="22"/>
        <v>0202010407</v>
      </c>
      <c r="B427" s="177">
        <f t="shared" si="23"/>
        <v>10</v>
      </c>
      <c r="C427" s="164" t="s">
        <v>31</v>
      </c>
      <c r="D427" s="39" t="s">
        <v>31</v>
      </c>
      <c r="E427" s="39" t="s">
        <v>18</v>
      </c>
      <c r="F427" s="58" t="s">
        <v>38</v>
      </c>
      <c r="G427" s="47" t="s">
        <v>47</v>
      </c>
      <c r="H427" s="39" t="s">
        <v>63</v>
      </c>
      <c r="I427" s="40"/>
      <c r="J427" s="45" t="s">
        <v>63</v>
      </c>
      <c r="K427" s="39" t="s">
        <v>63</v>
      </c>
      <c r="L427" s="82" t="s">
        <v>244</v>
      </c>
      <c r="M427" s="84" t="s">
        <v>494</v>
      </c>
      <c r="N427" s="81"/>
      <c r="O427" s="82"/>
      <c r="P427" s="147"/>
      <c r="Q427" s="147"/>
      <c r="R427" s="147"/>
    </row>
    <row r="428" spans="1:18" ht="85.5" customHeight="1" outlineLevel="1" x14ac:dyDescent="0.25">
      <c r="A428" s="1" t="str">
        <f t="shared" si="22"/>
        <v>020201040701</v>
      </c>
      <c r="B428" s="177">
        <f t="shared" si="23"/>
        <v>12</v>
      </c>
      <c r="C428" s="164" t="s">
        <v>31</v>
      </c>
      <c r="D428" s="39" t="s">
        <v>31</v>
      </c>
      <c r="E428" s="39" t="s">
        <v>18</v>
      </c>
      <c r="F428" s="58" t="s">
        <v>38</v>
      </c>
      <c r="G428" s="47" t="s">
        <v>47</v>
      </c>
      <c r="H428" s="39" t="s">
        <v>18</v>
      </c>
      <c r="I428" s="40"/>
      <c r="J428" s="45" t="s">
        <v>63</v>
      </c>
      <c r="K428" s="39" t="s">
        <v>63</v>
      </c>
      <c r="L428" s="83" t="s">
        <v>246</v>
      </c>
      <c r="M428" s="81"/>
      <c r="N428" s="81"/>
      <c r="O428" s="83"/>
      <c r="P428" s="147"/>
      <c r="Q428" s="147"/>
      <c r="R428" s="147"/>
    </row>
    <row r="429" spans="1:18" ht="85.5" customHeight="1" outlineLevel="1" x14ac:dyDescent="0.25">
      <c r="A429" s="1" t="str">
        <f t="shared" si="22"/>
        <v>020201040702</v>
      </c>
      <c r="B429" s="177">
        <f t="shared" si="23"/>
        <v>12</v>
      </c>
      <c r="C429" s="164" t="s">
        <v>31</v>
      </c>
      <c r="D429" s="39" t="s">
        <v>31</v>
      </c>
      <c r="E429" s="39" t="s">
        <v>18</v>
      </c>
      <c r="F429" s="58" t="s">
        <v>38</v>
      </c>
      <c r="G429" s="47" t="s">
        <v>47</v>
      </c>
      <c r="H429" s="39" t="s">
        <v>31</v>
      </c>
      <c r="I429" s="40"/>
      <c r="J429" s="45" t="s">
        <v>63</v>
      </c>
      <c r="K429" s="39" t="s">
        <v>63</v>
      </c>
      <c r="L429" s="83" t="s">
        <v>247</v>
      </c>
      <c r="M429" s="81"/>
      <c r="N429" s="81"/>
      <c r="O429" s="83"/>
      <c r="P429" s="147"/>
      <c r="Q429" s="147"/>
      <c r="R429" s="147"/>
    </row>
    <row r="430" spans="1:18" ht="85.5" customHeight="1" outlineLevel="1" x14ac:dyDescent="0.25">
      <c r="A430" s="1" t="str">
        <f t="shared" si="22"/>
        <v>020201040703</v>
      </c>
      <c r="B430" s="177">
        <f t="shared" si="23"/>
        <v>12</v>
      </c>
      <c r="C430" s="164" t="s">
        <v>31</v>
      </c>
      <c r="D430" s="39" t="s">
        <v>31</v>
      </c>
      <c r="E430" s="39" t="s">
        <v>18</v>
      </c>
      <c r="F430" s="58" t="s">
        <v>38</v>
      </c>
      <c r="G430" s="47" t="s">
        <v>47</v>
      </c>
      <c r="H430" s="39" t="s">
        <v>35</v>
      </c>
      <c r="I430" s="40"/>
      <c r="J430" s="45" t="s">
        <v>63</v>
      </c>
      <c r="K430" s="39" t="s">
        <v>63</v>
      </c>
      <c r="L430" s="83" t="s">
        <v>248</v>
      </c>
      <c r="M430" s="81"/>
      <c r="N430" s="81"/>
      <c r="O430" s="83"/>
      <c r="P430" s="147"/>
      <c r="Q430" s="147"/>
      <c r="R430" s="147"/>
    </row>
    <row r="431" spans="1:18" ht="85.5" customHeight="1" outlineLevel="1" x14ac:dyDescent="0.25">
      <c r="A431" s="1" t="str">
        <f t="shared" si="22"/>
        <v>020201040704</v>
      </c>
      <c r="B431" s="177">
        <f t="shared" si="23"/>
        <v>12</v>
      </c>
      <c r="C431" s="164" t="s">
        <v>31</v>
      </c>
      <c r="D431" s="39" t="s">
        <v>31</v>
      </c>
      <c r="E431" s="39" t="s">
        <v>18</v>
      </c>
      <c r="F431" s="58" t="s">
        <v>38</v>
      </c>
      <c r="G431" s="47" t="s">
        <v>47</v>
      </c>
      <c r="H431" s="39" t="s">
        <v>38</v>
      </c>
      <c r="I431" s="40"/>
      <c r="J431" s="45" t="s">
        <v>63</v>
      </c>
      <c r="K431" s="39" t="s">
        <v>63</v>
      </c>
      <c r="L431" s="83" t="s">
        <v>249</v>
      </c>
      <c r="M431" s="81"/>
      <c r="N431" s="81"/>
      <c r="O431" s="83"/>
      <c r="P431" s="147"/>
      <c r="Q431" s="147"/>
      <c r="R431" s="147"/>
    </row>
    <row r="432" spans="1:18" ht="85.5" customHeight="1" outlineLevel="1" x14ac:dyDescent="0.25">
      <c r="A432" s="1" t="str">
        <f t="shared" si="22"/>
        <v>020201040705</v>
      </c>
      <c r="B432" s="177">
        <f t="shared" si="23"/>
        <v>12</v>
      </c>
      <c r="C432" s="164" t="s">
        <v>31</v>
      </c>
      <c r="D432" s="39" t="s">
        <v>31</v>
      </c>
      <c r="E432" s="39" t="s">
        <v>18</v>
      </c>
      <c r="F432" s="58" t="s">
        <v>38</v>
      </c>
      <c r="G432" s="47" t="s">
        <v>47</v>
      </c>
      <c r="H432" s="39" t="s">
        <v>41</v>
      </c>
      <c r="I432" s="40"/>
      <c r="J432" s="45" t="s">
        <v>63</v>
      </c>
      <c r="K432" s="39" t="s">
        <v>63</v>
      </c>
      <c r="L432" s="83" t="s">
        <v>250</v>
      </c>
      <c r="M432" s="81"/>
      <c r="N432" s="81"/>
      <c r="O432" s="83"/>
      <c r="P432" s="147"/>
      <c r="Q432" s="147"/>
      <c r="R432" s="147"/>
    </row>
    <row r="433" spans="1:18" ht="85.5" customHeight="1" outlineLevel="1" x14ac:dyDescent="0.25">
      <c r="A433" s="1" t="str">
        <f t="shared" si="22"/>
        <v>020201040706</v>
      </c>
      <c r="B433" s="177">
        <f t="shared" si="23"/>
        <v>12</v>
      </c>
      <c r="C433" s="164" t="s">
        <v>31</v>
      </c>
      <c r="D433" s="39" t="s">
        <v>31</v>
      </c>
      <c r="E433" s="39" t="s">
        <v>18</v>
      </c>
      <c r="F433" s="58" t="s">
        <v>38</v>
      </c>
      <c r="G433" s="47" t="s">
        <v>47</v>
      </c>
      <c r="H433" s="39" t="s">
        <v>44</v>
      </c>
      <c r="I433" s="40"/>
      <c r="J433" s="45" t="s">
        <v>63</v>
      </c>
      <c r="K433" s="39" t="s">
        <v>63</v>
      </c>
      <c r="L433" s="83" t="s">
        <v>251</v>
      </c>
      <c r="M433" s="81"/>
      <c r="N433" s="81"/>
      <c r="O433" s="83"/>
      <c r="P433" s="147"/>
      <c r="Q433" s="147"/>
      <c r="R433" s="147"/>
    </row>
    <row r="434" spans="1:18" ht="85.5" customHeight="1" outlineLevel="1" x14ac:dyDescent="0.25">
      <c r="A434" s="1" t="str">
        <f t="shared" si="22"/>
        <v>020201040708</v>
      </c>
      <c r="B434" s="177">
        <f t="shared" si="23"/>
        <v>12</v>
      </c>
      <c r="C434" s="164" t="s">
        <v>31</v>
      </c>
      <c r="D434" s="39" t="s">
        <v>31</v>
      </c>
      <c r="E434" s="39" t="s">
        <v>18</v>
      </c>
      <c r="F434" s="58" t="s">
        <v>38</v>
      </c>
      <c r="G434" s="47" t="s">
        <v>47</v>
      </c>
      <c r="H434" s="39" t="s">
        <v>50</v>
      </c>
      <c r="I434" s="40"/>
      <c r="J434" s="45" t="s">
        <v>63</v>
      </c>
      <c r="K434" s="39" t="s">
        <v>63</v>
      </c>
      <c r="L434" s="83" t="s">
        <v>495</v>
      </c>
      <c r="M434" s="81"/>
      <c r="N434" s="81"/>
      <c r="O434" s="83"/>
      <c r="P434" s="147"/>
      <c r="Q434" s="147"/>
      <c r="R434" s="147"/>
    </row>
    <row r="435" spans="1:18" ht="85.5" customHeight="1" outlineLevel="1" x14ac:dyDescent="0.25">
      <c r="A435" s="1" t="str">
        <f t="shared" si="22"/>
        <v>020201040709</v>
      </c>
      <c r="B435" s="177">
        <f t="shared" si="23"/>
        <v>12</v>
      </c>
      <c r="C435" s="164" t="s">
        <v>31</v>
      </c>
      <c r="D435" s="39" t="s">
        <v>31</v>
      </c>
      <c r="E435" s="39" t="s">
        <v>18</v>
      </c>
      <c r="F435" s="58" t="s">
        <v>38</v>
      </c>
      <c r="G435" s="47" t="s">
        <v>47</v>
      </c>
      <c r="H435" s="39" t="s">
        <v>53</v>
      </c>
      <c r="I435" s="40"/>
      <c r="J435" s="45" t="s">
        <v>63</v>
      </c>
      <c r="K435" s="39" t="s">
        <v>63</v>
      </c>
      <c r="L435" s="83" t="s">
        <v>252</v>
      </c>
      <c r="M435" s="81"/>
      <c r="N435" s="81"/>
      <c r="O435" s="83"/>
      <c r="P435" s="147"/>
      <c r="Q435" s="147"/>
      <c r="R435" s="147"/>
    </row>
    <row r="436" spans="1:18" ht="85.5" customHeight="1" x14ac:dyDescent="0.25">
      <c r="A436" s="1" t="str">
        <f t="shared" si="22"/>
        <v>0202010408</v>
      </c>
      <c r="B436" s="177">
        <f t="shared" si="23"/>
        <v>10</v>
      </c>
      <c r="C436" s="164" t="s">
        <v>31</v>
      </c>
      <c r="D436" s="39" t="s">
        <v>31</v>
      </c>
      <c r="E436" s="39" t="s">
        <v>18</v>
      </c>
      <c r="F436" s="58" t="s">
        <v>38</v>
      </c>
      <c r="G436" s="47" t="s">
        <v>50</v>
      </c>
      <c r="H436" s="39" t="s">
        <v>63</v>
      </c>
      <c r="I436" s="40"/>
      <c r="J436" s="45" t="s">
        <v>63</v>
      </c>
      <c r="K436" s="39" t="s">
        <v>63</v>
      </c>
      <c r="L436" s="82" t="s">
        <v>253</v>
      </c>
      <c r="M436" s="81"/>
      <c r="N436" s="81"/>
      <c r="O436" s="82"/>
      <c r="P436" s="147"/>
      <c r="Q436" s="147"/>
      <c r="R436" s="147"/>
    </row>
    <row r="437" spans="1:18" ht="85.5" customHeight="1" outlineLevel="1" x14ac:dyDescent="0.25">
      <c r="A437" s="1" t="str">
        <f t="shared" si="22"/>
        <v>020201040801</v>
      </c>
      <c r="B437" s="177">
        <f t="shared" si="23"/>
        <v>12</v>
      </c>
      <c r="C437" s="164" t="s">
        <v>31</v>
      </c>
      <c r="D437" s="39" t="s">
        <v>31</v>
      </c>
      <c r="E437" s="39" t="s">
        <v>18</v>
      </c>
      <c r="F437" s="58" t="s">
        <v>38</v>
      </c>
      <c r="G437" s="47" t="s">
        <v>50</v>
      </c>
      <c r="H437" s="39" t="s">
        <v>18</v>
      </c>
      <c r="I437" s="40"/>
      <c r="J437" s="45" t="s">
        <v>63</v>
      </c>
      <c r="K437" s="39" t="s">
        <v>63</v>
      </c>
      <c r="L437" s="83" t="s">
        <v>255</v>
      </c>
      <c r="M437" s="81"/>
      <c r="N437" s="81"/>
      <c r="O437" s="83"/>
      <c r="P437" s="147"/>
      <c r="Q437" s="147"/>
      <c r="R437" s="147"/>
    </row>
    <row r="438" spans="1:18" ht="85.5" customHeight="1" outlineLevel="1" x14ac:dyDescent="0.25">
      <c r="A438" s="1" t="str">
        <f t="shared" si="22"/>
        <v>020201040802</v>
      </c>
      <c r="B438" s="177">
        <f t="shared" si="23"/>
        <v>12</v>
      </c>
      <c r="C438" s="164" t="s">
        <v>31</v>
      </c>
      <c r="D438" s="39" t="s">
        <v>31</v>
      </c>
      <c r="E438" s="39" t="s">
        <v>18</v>
      </c>
      <c r="F438" s="58" t="s">
        <v>38</v>
      </c>
      <c r="G438" s="47" t="s">
        <v>50</v>
      </c>
      <c r="H438" s="39" t="s">
        <v>31</v>
      </c>
      <c r="I438" s="40"/>
      <c r="J438" s="45" t="s">
        <v>63</v>
      </c>
      <c r="K438" s="39" t="s">
        <v>63</v>
      </c>
      <c r="L438" s="83" t="s">
        <v>256</v>
      </c>
      <c r="M438" s="81"/>
      <c r="N438" s="81"/>
      <c r="O438" s="83"/>
      <c r="P438" s="147"/>
      <c r="Q438" s="147"/>
      <c r="R438" s="147"/>
    </row>
    <row r="439" spans="1:18" ht="85.5" customHeight="1" outlineLevel="1" x14ac:dyDescent="0.25">
      <c r="A439" s="1" t="str">
        <f t="shared" si="22"/>
        <v>020201040803</v>
      </c>
      <c r="B439" s="177">
        <f t="shared" si="23"/>
        <v>12</v>
      </c>
      <c r="C439" s="164" t="s">
        <v>31</v>
      </c>
      <c r="D439" s="39" t="s">
        <v>31</v>
      </c>
      <c r="E439" s="39" t="s">
        <v>18</v>
      </c>
      <c r="F439" s="58" t="s">
        <v>38</v>
      </c>
      <c r="G439" s="47" t="s">
        <v>50</v>
      </c>
      <c r="H439" s="39" t="s">
        <v>35</v>
      </c>
      <c r="I439" s="40"/>
      <c r="J439" s="45" t="s">
        <v>63</v>
      </c>
      <c r="K439" s="39" t="s">
        <v>63</v>
      </c>
      <c r="L439" s="83" t="s">
        <v>257</v>
      </c>
      <c r="M439" s="81"/>
      <c r="N439" s="81"/>
      <c r="O439" s="83"/>
      <c r="P439" s="147"/>
      <c r="Q439" s="147"/>
      <c r="R439" s="147"/>
    </row>
    <row r="440" spans="1:18" ht="85.5" customHeight="1" outlineLevel="1" x14ac:dyDescent="0.25">
      <c r="A440" s="1" t="str">
        <f t="shared" si="22"/>
        <v>020201040804</v>
      </c>
      <c r="B440" s="177">
        <f t="shared" si="23"/>
        <v>12</v>
      </c>
      <c r="C440" s="164" t="s">
        <v>31</v>
      </c>
      <c r="D440" s="39" t="s">
        <v>31</v>
      </c>
      <c r="E440" s="39" t="s">
        <v>18</v>
      </c>
      <c r="F440" s="58" t="s">
        <v>38</v>
      </c>
      <c r="G440" s="47" t="s">
        <v>50</v>
      </c>
      <c r="H440" s="39" t="s">
        <v>38</v>
      </c>
      <c r="I440" s="40"/>
      <c r="J440" s="45" t="s">
        <v>63</v>
      </c>
      <c r="K440" s="39" t="s">
        <v>63</v>
      </c>
      <c r="L440" s="83" t="s">
        <v>258</v>
      </c>
      <c r="M440" s="81"/>
      <c r="N440" s="81"/>
      <c r="O440" s="83"/>
      <c r="P440" s="147"/>
      <c r="Q440" s="147"/>
      <c r="R440" s="147"/>
    </row>
    <row r="441" spans="1:18" ht="85.5" customHeight="1" x14ac:dyDescent="0.25">
      <c r="A441" s="1" t="str">
        <f t="shared" si="22"/>
        <v>0202010409</v>
      </c>
      <c r="B441" s="177">
        <f t="shared" si="23"/>
        <v>10</v>
      </c>
      <c r="C441" s="164" t="s">
        <v>31</v>
      </c>
      <c r="D441" s="39" t="s">
        <v>31</v>
      </c>
      <c r="E441" s="39" t="s">
        <v>18</v>
      </c>
      <c r="F441" s="58" t="s">
        <v>38</v>
      </c>
      <c r="G441" s="47" t="s">
        <v>53</v>
      </c>
      <c r="H441" s="39" t="s">
        <v>63</v>
      </c>
      <c r="I441" s="40"/>
      <c r="J441" s="45" t="s">
        <v>63</v>
      </c>
      <c r="K441" s="39" t="s">
        <v>63</v>
      </c>
      <c r="L441" s="82" t="s">
        <v>259</v>
      </c>
      <c r="M441" s="81"/>
      <c r="N441" s="81"/>
      <c r="O441" s="82"/>
      <c r="P441" s="147"/>
      <c r="Q441" s="147"/>
      <c r="R441" s="147"/>
    </row>
    <row r="442" spans="1:18" ht="85.5" customHeight="1" outlineLevel="1" x14ac:dyDescent="0.25">
      <c r="A442" s="1" t="str">
        <f t="shared" si="22"/>
        <v>020201040901</v>
      </c>
      <c r="B442" s="177">
        <f t="shared" si="23"/>
        <v>12</v>
      </c>
      <c r="C442" s="164" t="s">
        <v>31</v>
      </c>
      <c r="D442" s="39" t="s">
        <v>31</v>
      </c>
      <c r="E442" s="39" t="s">
        <v>18</v>
      </c>
      <c r="F442" s="58" t="s">
        <v>38</v>
      </c>
      <c r="G442" s="47" t="s">
        <v>53</v>
      </c>
      <c r="H442" s="39" t="s">
        <v>18</v>
      </c>
      <c r="I442" s="40"/>
      <c r="J442" s="45" t="s">
        <v>63</v>
      </c>
      <c r="K442" s="39" t="s">
        <v>63</v>
      </c>
      <c r="L442" s="83" t="s">
        <v>261</v>
      </c>
      <c r="M442" s="81"/>
      <c r="N442" s="81"/>
      <c r="O442" s="83"/>
      <c r="P442" s="147"/>
      <c r="Q442" s="147"/>
      <c r="R442" s="147"/>
    </row>
    <row r="443" spans="1:18" ht="85.5" customHeight="1" outlineLevel="1" x14ac:dyDescent="0.25">
      <c r="A443" s="1" t="str">
        <f t="shared" si="22"/>
        <v>020201040902</v>
      </c>
      <c r="B443" s="177">
        <f t="shared" si="23"/>
        <v>12</v>
      </c>
      <c r="C443" s="164" t="s">
        <v>31</v>
      </c>
      <c r="D443" s="39" t="s">
        <v>31</v>
      </c>
      <c r="E443" s="39" t="s">
        <v>18</v>
      </c>
      <c r="F443" s="58" t="s">
        <v>38</v>
      </c>
      <c r="G443" s="47" t="s">
        <v>53</v>
      </c>
      <c r="H443" s="39" t="s">
        <v>31</v>
      </c>
      <c r="I443" s="40"/>
      <c r="J443" s="45" t="s">
        <v>63</v>
      </c>
      <c r="K443" s="39" t="s">
        <v>63</v>
      </c>
      <c r="L443" s="83" t="s">
        <v>262</v>
      </c>
      <c r="M443" s="81"/>
      <c r="N443" s="81"/>
      <c r="O443" s="83"/>
      <c r="P443" s="147"/>
      <c r="Q443" s="147"/>
      <c r="R443" s="147"/>
    </row>
    <row r="444" spans="1:18" ht="85.5" customHeight="1" outlineLevel="1" x14ac:dyDescent="0.25">
      <c r="A444" s="1" t="str">
        <f t="shared" si="22"/>
        <v>020201040903</v>
      </c>
      <c r="B444" s="177">
        <f t="shared" si="23"/>
        <v>12</v>
      </c>
      <c r="C444" s="164" t="s">
        <v>31</v>
      </c>
      <c r="D444" s="39" t="s">
        <v>31</v>
      </c>
      <c r="E444" s="39" t="s">
        <v>18</v>
      </c>
      <c r="F444" s="58" t="s">
        <v>38</v>
      </c>
      <c r="G444" s="47" t="s">
        <v>53</v>
      </c>
      <c r="H444" s="39" t="s">
        <v>35</v>
      </c>
      <c r="I444" s="40"/>
      <c r="J444" s="45" t="s">
        <v>63</v>
      </c>
      <c r="K444" s="39" t="s">
        <v>63</v>
      </c>
      <c r="L444" s="83" t="s">
        <v>263</v>
      </c>
      <c r="M444" s="81"/>
      <c r="N444" s="81"/>
      <c r="O444" s="83"/>
      <c r="P444" s="147"/>
      <c r="Q444" s="147"/>
      <c r="R444" s="147"/>
    </row>
    <row r="445" spans="1:18" ht="85.5" customHeight="1" outlineLevel="1" x14ac:dyDescent="0.25">
      <c r="A445" s="1" t="str">
        <f t="shared" si="22"/>
        <v>020201040904</v>
      </c>
      <c r="B445" s="177">
        <f t="shared" si="23"/>
        <v>12</v>
      </c>
      <c r="C445" s="164" t="s">
        <v>31</v>
      </c>
      <c r="D445" s="39" t="s">
        <v>31</v>
      </c>
      <c r="E445" s="39" t="s">
        <v>18</v>
      </c>
      <c r="F445" s="58" t="s">
        <v>38</v>
      </c>
      <c r="G445" s="47" t="s">
        <v>53</v>
      </c>
      <c r="H445" s="39" t="s">
        <v>38</v>
      </c>
      <c r="I445" s="40"/>
      <c r="J445" s="45" t="s">
        <v>63</v>
      </c>
      <c r="K445" s="39" t="s">
        <v>63</v>
      </c>
      <c r="L445" s="83" t="s">
        <v>264</v>
      </c>
      <c r="M445" s="81"/>
      <c r="N445" s="81"/>
      <c r="O445" s="83"/>
      <c r="P445" s="147"/>
      <c r="Q445" s="147"/>
      <c r="R445" s="147"/>
    </row>
    <row r="446" spans="1:18" ht="85.5" customHeight="1" outlineLevel="1" x14ac:dyDescent="0.25">
      <c r="A446" s="1" t="str">
        <f t="shared" si="22"/>
        <v>020201040905</v>
      </c>
      <c r="B446" s="177">
        <f t="shared" si="23"/>
        <v>12</v>
      </c>
      <c r="C446" s="164" t="s">
        <v>31</v>
      </c>
      <c r="D446" s="39" t="s">
        <v>31</v>
      </c>
      <c r="E446" s="39" t="s">
        <v>18</v>
      </c>
      <c r="F446" s="58" t="s">
        <v>38</v>
      </c>
      <c r="G446" s="47" t="s">
        <v>53</v>
      </c>
      <c r="H446" s="39" t="s">
        <v>41</v>
      </c>
      <c r="I446" s="40"/>
      <c r="J446" s="45" t="s">
        <v>63</v>
      </c>
      <c r="K446" s="39" t="s">
        <v>63</v>
      </c>
      <c r="L446" s="83" t="s">
        <v>265</v>
      </c>
      <c r="M446" s="81"/>
      <c r="N446" s="81"/>
      <c r="O446" s="83"/>
      <c r="P446" s="147"/>
      <c r="Q446" s="147"/>
      <c r="R446" s="147"/>
    </row>
    <row r="447" spans="1:18" ht="85.5" customHeight="1" outlineLevel="1" x14ac:dyDescent="0.25">
      <c r="A447" s="1" t="str">
        <f t="shared" si="22"/>
        <v>020201040906</v>
      </c>
      <c r="B447" s="177">
        <f t="shared" si="23"/>
        <v>12</v>
      </c>
      <c r="C447" s="164" t="s">
        <v>31</v>
      </c>
      <c r="D447" s="39" t="s">
        <v>31</v>
      </c>
      <c r="E447" s="39" t="s">
        <v>18</v>
      </c>
      <c r="F447" s="58" t="s">
        <v>38</v>
      </c>
      <c r="G447" s="47" t="s">
        <v>53</v>
      </c>
      <c r="H447" s="39" t="s">
        <v>44</v>
      </c>
      <c r="I447" s="40"/>
      <c r="J447" s="45" t="s">
        <v>63</v>
      </c>
      <c r="K447" s="39" t="s">
        <v>63</v>
      </c>
      <c r="L447" s="83" t="s">
        <v>266</v>
      </c>
      <c r="M447" s="81"/>
      <c r="N447" s="81"/>
      <c r="O447" s="83"/>
      <c r="P447" s="147"/>
      <c r="Q447" s="147"/>
      <c r="R447" s="147"/>
    </row>
    <row r="448" spans="1:18" ht="85.5" customHeight="1" outlineLevel="1" x14ac:dyDescent="0.25">
      <c r="A448" s="1" t="str">
        <f t="shared" si="22"/>
        <v>020201040909</v>
      </c>
      <c r="B448" s="177">
        <f t="shared" si="23"/>
        <v>12</v>
      </c>
      <c r="C448" s="164" t="s">
        <v>31</v>
      </c>
      <c r="D448" s="39" t="s">
        <v>31</v>
      </c>
      <c r="E448" s="39" t="s">
        <v>18</v>
      </c>
      <c r="F448" s="58" t="s">
        <v>38</v>
      </c>
      <c r="G448" s="47" t="s">
        <v>53</v>
      </c>
      <c r="H448" s="39" t="s">
        <v>53</v>
      </c>
      <c r="I448" s="40"/>
      <c r="J448" s="45" t="s">
        <v>63</v>
      </c>
      <c r="K448" s="39" t="s">
        <v>63</v>
      </c>
      <c r="L448" s="83" t="s">
        <v>267</v>
      </c>
      <c r="M448" s="81"/>
      <c r="N448" s="81"/>
      <c r="O448" s="83"/>
      <c r="P448" s="147"/>
      <c r="Q448" s="147"/>
      <c r="R448" s="147"/>
    </row>
    <row r="449" spans="1:18" ht="85.5" customHeight="1" outlineLevel="1" x14ac:dyDescent="0.25">
      <c r="A449" s="1" t="str">
        <f t="shared" si="22"/>
        <v>0202010409091</v>
      </c>
      <c r="B449" s="177">
        <f t="shared" si="23"/>
        <v>13</v>
      </c>
      <c r="C449" s="164" t="s">
        <v>31</v>
      </c>
      <c r="D449" s="39" t="s">
        <v>31</v>
      </c>
      <c r="E449" s="39" t="s">
        <v>18</v>
      </c>
      <c r="F449" s="58" t="s">
        <v>38</v>
      </c>
      <c r="G449" s="47" t="s">
        <v>53</v>
      </c>
      <c r="H449" s="39" t="s">
        <v>53</v>
      </c>
      <c r="I449" s="40">
        <v>1</v>
      </c>
      <c r="J449" s="45" t="s">
        <v>63</v>
      </c>
      <c r="K449" s="39" t="s">
        <v>63</v>
      </c>
      <c r="L449" s="85" t="s">
        <v>268</v>
      </c>
      <c r="M449" s="81"/>
      <c r="N449" s="81"/>
      <c r="O449" s="85"/>
      <c r="P449" s="147"/>
      <c r="Q449" s="147"/>
      <c r="R449" s="147"/>
    </row>
    <row r="450" spans="1:18" ht="85.5" customHeight="1" outlineLevel="1" x14ac:dyDescent="0.25">
      <c r="A450" s="1" t="str">
        <f t="shared" si="22"/>
        <v>0202010409092</v>
      </c>
      <c r="B450" s="177">
        <f t="shared" si="23"/>
        <v>13</v>
      </c>
      <c r="C450" s="164" t="s">
        <v>31</v>
      </c>
      <c r="D450" s="39" t="s">
        <v>31</v>
      </c>
      <c r="E450" s="39" t="s">
        <v>18</v>
      </c>
      <c r="F450" s="58" t="s">
        <v>38</v>
      </c>
      <c r="G450" s="47" t="s">
        <v>53</v>
      </c>
      <c r="H450" s="39" t="s">
        <v>53</v>
      </c>
      <c r="I450" s="40">
        <v>2</v>
      </c>
      <c r="J450" s="45" t="s">
        <v>63</v>
      </c>
      <c r="K450" s="39" t="s">
        <v>63</v>
      </c>
      <c r="L450" s="85" t="s">
        <v>269</v>
      </c>
      <c r="M450" s="81"/>
      <c r="N450" s="81"/>
      <c r="O450" s="85"/>
      <c r="P450" s="147"/>
      <c r="Q450" s="147"/>
      <c r="R450" s="147"/>
    </row>
    <row r="451" spans="1:18" ht="85.5" customHeight="1" outlineLevel="1" x14ac:dyDescent="0.25">
      <c r="A451" s="1" t="str">
        <f t="shared" si="22"/>
        <v>0202010409093</v>
      </c>
      <c r="B451" s="177">
        <f t="shared" si="23"/>
        <v>13</v>
      </c>
      <c r="C451" s="164" t="s">
        <v>31</v>
      </c>
      <c r="D451" s="39" t="s">
        <v>31</v>
      </c>
      <c r="E451" s="39" t="s">
        <v>18</v>
      </c>
      <c r="F451" s="58" t="s">
        <v>38</v>
      </c>
      <c r="G451" s="47" t="s">
        <v>53</v>
      </c>
      <c r="H451" s="39" t="s">
        <v>53</v>
      </c>
      <c r="I451" s="40">
        <v>3</v>
      </c>
      <c r="J451" s="45" t="s">
        <v>63</v>
      </c>
      <c r="K451" s="39" t="s">
        <v>63</v>
      </c>
      <c r="L451" s="85" t="s">
        <v>270</v>
      </c>
      <c r="M451" s="81"/>
      <c r="N451" s="81"/>
      <c r="O451" s="85"/>
      <c r="P451" s="147"/>
      <c r="Q451" s="147"/>
      <c r="R451" s="147"/>
    </row>
    <row r="452" spans="1:18" ht="85.5" customHeight="1" outlineLevel="1" x14ac:dyDescent="0.25">
      <c r="A452" s="1" t="str">
        <f t="shared" si="22"/>
        <v>0202010409094</v>
      </c>
      <c r="B452" s="177">
        <f t="shared" si="23"/>
        <v>13</v>
      </c>
      <c r="C452" s="164" t="s">
        <v>31</v>
      </c>
      <c r="D452" s="39" t="s">
        <v>31</v>
      </c>
      <c r="E452" s="39" t="s">
        <v>18</v>
      </c>
      <c r="F452" s="58" t="s">
        <v>38</v>
      </c>
      <c r="G452" s="47" t="s">
        <v>53</v>
      </c>
      <c r="H452" s="39" t="s">
        <v>53</v>
      </c>
      <c r="I452" s="40">
        <v>4</v>
      </c>
      <c r="J452" s="45" t="s">
        <v>63</v>
      </c>
      <c r="K452" s="39" t="s">
        <v>63</v>
      </c>
      <c r="L452" s="85" t="s">
        <v>271</v>
      </c>
      <c r="M452" s="81"/>
      <c r="N452" s="81"/>
      <c r="O452" s="85"/>
      <c r="P452" s="147"/>
      <c r="Q452" s="147"/>
      <c r="R452" s="147"/>
    </row>
    <row r="453" spans="1:18" ht="146.25" customHeight="1" x14ac:dyDescent="0.25">
      <c r="A453" s="1" t="str">
        <f t="shared" si="22"/>
        <v>020202</v>
      </c>
      <c r="B453" s="177">
        <f t="shared" si="23"/>
        <v>6</v>
      </c>
      <c r="C453" s="159" t="s">
        <v>31</v>
      </c>
      <c r="D453" s="21" t="s">
        <v>31</v>
      </c>
      <c r="E453" s="21" t="s">
        <v>31</v>
      </c>
      <c r="F453" s="24" t="s">
        <v>63</v>
      </c>
      <c r="G453" s="15" t="s">
        <v>63</v>
      </c>
      <c r="H453" s="24" t="s">
        <v>63</v>
      </c>
      <c r="I453" s="25"/>
      <c r="J453" s="23" t="s">
        <v>63</v>
      </c>
      <c r="K453" s="24" t="s">
        <v>63</v>
      </c>
      <c r="L453" s="26" t="s">
        <v>496</v>
      </c>
      <c r="M453" s="27" t="s">
        <v>497</v>
      </c>
      <c r="N453" s="27"/>
      <c r="O453" s="28"/>
      <c r="P453" s="145">
        <f>+P454+P473+P497+P554+P647+P687</f>
        <v>0</v>
      </c>
      <c r="Q453" s="145">
        <f>+Q454+Q473+Q497+Q554+Q647+Q687</f>
        <v>0</v>
      </c>
      <c r="R453" s="145"/>
    </row>
    <row r="454" spans="1:18" ht="71.25" customHeight="1" x14ac:dyDescent="0.25">
      <c r="A454" s="1" t="str">
        <f t="shared" si="22"/>
        <v>02020205</v>
      </c>
      <c r="B454" s="177">
        <f t="shared" si="23"/>
        <v>8</v>
      </c>
      <c r="C454" s="163" t="s">
        <v>31</v>
      </c>
      <c r="D454" s="46" t="s">
        <v>31</v>
      </c>
      <c r="E454" s="46" t="s">
        <v>31</v>
      </c>
      <c r="F454" s="86" t="s">
        <v>41</v>
      </c>
      <c r="G454" s="47" t="s">
        <v>63</v>
      </c>
      <c r="H454" s="48" t="s">
        <v>63</v>
      </c>
      <c r="I454" s="49"/>
      <c r="J454" s="50" t="s">
        <v>63</v>
      </c>
      <c r="K454" s="48" t="s">
        <v>63</v>
      </c>
      <c r="L454" s="34" t="s">
        <v>498</v>
      </c>
      <c r="M454" s="35" t="s">
        <v>499</v>
      </c>
      <c r="N454" s="35" t="s">
        <v>500</v>
      </c>
      <c r="O454" s="36"/>
      <c r="P454" s="146">
        <f>+P455</f>
        <v>0</v>
      </c>
      <c r="Q454" s="146">
        <f>+Q455</f>
        <v>0</v>
      </c>
      <c r="R454" s="146"/>
    </row>
    <row r="455" spans="1:18" ht="76.5" customHeight="1" x14ac:dyDescent="0.25">
      <c r="A455" s="1" t="str">
        <f t="shared" si="22"/>
        <v>0202020504</v>
      </c>
      <c r="B455" s="177">
        <f t="shared" si="23"/>
        <v>10</v>
      </c>
      <c r="C455" s="164" t="s">
        <v>31</v>
      </c>
      <c r="D455" s="39" t="s">
        <v>31</v>
      </c>
      <c r="E455" s="39" t="s">
        <v>31</v>
      </c>
      <c r="F455" s="58" t="s">
        <v>41</v>
      </c>
      <c r="G455" s="47" t="s">
        <v>38</v>
      </c>
      <c r="H455" s="39" t="s">
        <v>63</v>
      </c>
      <c r="I455" s="40"/>
      <c r="J455" s="45" t="s">
        <v>63</v>
      </c>
      <c r="K455" s="39" t="s">
        <v>63</v>
      </c>
      <c r="L455" s="82" t="s">
        <v>501</v>
      </c>
      <c r="M455" s="81"/>
      <c r="N455" s="81"/>
      <c r="O455" s="82"/>
      <c r="P455" s="147"/>
      <c r="Q455" s="147"/>
      <c r="R455" s="147"/>
    </row>
    <row r="456" spans="1:18" ht="80.25" customHeight="1" outlineLevel="1" x14ac:dyDescent="0.25">
      <c r="A456" s="1" t="str">
        <f t="shared" si="22"/>
        <v>020202050401</v>
      </c>
      <c r="B456" s="177">
        <f t="shared" si="23"/>
        <v>12</v>
      </c>
      <c r="C456" s="164" t="s">
        <v>31</v>
      </c>
      <c r="D456" s="39" t="s">
        <v>31</v>
      </c>
      <c r="E456" s="39" t="s">
        <v>31</v>
      </c>
      <c r="F456" s="58" t="s">
        <v>41</v>
      </c>
      <c r="G456" s="47" t="s">
        <v>38</v>
      </c>
      <c r="H456" s="39" t="s">
        <v>18</v>
      </c>
      <c r="I456" s="40"/>
      <c r="J456" s="45" t="s">
        <v>63</v>
      </c>
      <c r="K456" s="39" t="s">
        <v>63</v>
      </c>
      <c r="L456" s="83" t="s">
        <v>502</v>
      </c>
      <c r="M456" s="81"/>
      <c r="N456" s="81"/>
      <c r="O456" s="83"/>
      <c r="P456" s="147"/>
      <c r="Q456" s="147"/>
      <c r="R456" s="147"/>
    </row>
    <row r="457" spans="1:18" ht="80.25" customHeight="1" outlineLevel="1" x14ac:dyDescent="0.25">
      <c r="A457" s="1" t="str">
        <f t="shared" si="22"/>
        <v>0202020504011</v>
      </c>
      <c r="B457" s="177">
        <f t="shared" si="23"/>
        <v>13</v>
      </c>
      <c r="C457" s="164" t="s">
        <v>31</v>
      </c>
      <c r="D457" s="39" t="s">
        <v>31</v>
      </c>
      <c r="E457" s="39" t="s">
        <v>31</v>
      </c>
      <c r="F457" s="58" t="s">
        <v>41</v>
      </c>
      <c r="G457" s="47" t="s">
        <v>38</v>
      </c>
      <c r="H457" s="39" t="s">
        <v>18</v>
      </c>
      <c r="I457" s="40">
        <v>1</v>
      </c>
      <c r="J457" s="45" t="s">
        <v>63</v>
      </c>
      <c r="K457" s="39" t="s">
        <v>63</v>
      </c>
      <c r="L457" s="85" t="s">
        <v>503</v>
      </c>
      <c r="M457" s="81"/>
      <c r="N457" s="81"/>
      <c r="O457" s="85"/>
      <c r="P457" s="147"/>
      <c r="Q457" s="147"/>
      <c r="R457" s="147"/>
    </row>
    <row r="458" spans="1:18" ht="80.25" customHeight="1" outlineLevel="1" x14ac:dyDescent="0.25">
      <c r="A458" s="1" t="str">
        <f t="shared" si="22"/>
        <v>0202020504012</v>
      </c>
      <c r="B458" s="177">
        <f t="shared" si="23"/>
        <v>13</v>
      </c>
      <c r="C458" s="164" t="s">
        <v>31</v>
      </c>
      <c r="D458" s="39" t="s">
        <v>31</v>
      </c>
      <c r="E458" s="39" t="s">
        <v>31</v>
      </c>
      <c r="F458" s="58" t="s">
        <v>41</v>
      </c>
      <c r="G458" s="47" t="s">
        <v>38</v>
      </c>
      <c r="H458" s="39" t="s">
        <v>18</v>
      </c>
      <c r="I458" s="40">
        <v>2</v>
      </c>
      <c r="J458" s="45" t="s">
        <v>63</v>
      </c>
      <c r="K458" s="39" t="s">
        <v>63</v>
      </c>
      <c r="L458" s="85" t="s">
        <v>504</v>
      </c>
      <c r="M458" s="81"/>
      <c r="N458" s="81"/>
      <c r="O458" s="85"/>
      <c r="P458" s="147"/>
      <c r="Q458" s="147"/>
      <c r="R458" s="147"/>
    </row>
    <row r="459" spans="1:18" ht="80.25" customHeight="1" outlineLevel="1" x14ac:dyDescent="0.25">
      <c r="A459" s="1" t="str">
        <f t="shared" si="22"/>
        <v>020202050402</v>
      </c>
      <c r="B459" s="177">
        <f t="shared" si="23"/>
        <v>12</v>
      </c>
      <c r="C459" s="164" t="s">
        <v>31</v>
      </c>
      <c r="D459" s="39" t="s">
        <v>31</v>
      </c>
      <c r="E459" s="39" t="s">
        <v>31</v>
      </c>
      <c r="F459" s="58" t="s">
        <v>41</v>
      </c>
      <c r="G459" s="47" t="s">
        <v>38</v>
      </c>
      <c r="H459" s="39" t="s">
        <v>31</v>
      </c>
      <c r="I459" s="40"/>
      <c r="J459" s="45" t="s">
        <v>63</v>
      </c>
      <c r="K459" s="39" t="s">
        <v>63</v>
      </c>
      <c r="L459" s="83" t="s">
        <v>505</v>
      </c>
      <c r="M459" s="81"/>
      <c r="N459" s="81"/>
      <c r="O459" s="83"/>
      <c r="P459" s="147"/>
      <c r="Q459" s="147"/>
      <c r="R459" s="147"/>
    </row>
    <row r="460" spans="1:18" ht="80.25" customHeight="1" outlineLevel="1" x14ac:dyDescent="0.25">
      <c r="A460" s="1" t="str">
        <f t="shared" si="22"/>
        <v>0202020504021</v>
      </c>
      <c r="B460" s="177">
        <f t="shared" si="23"/>
        <v>13</v>
      </c>
      <c r="C460" s="164" t="s">
        <v>31</v>
      </c>
      <c r="D460" s="39" t="s">
        <v>31</v>
      </c>
      <c r="E460" s="39" t="s">
        <v>31</v>
      </c>
      <c r="F460" s="58" t="s">
        <v>41</v>
      </c>
      <c r="G460" s="47" t="s">
        <v>38</v>
      </c>
      <c r="H460" s="39" t="s">
        <v>31</v>
      </c>
      <c r="I460" s="40">
        <v>1</v>
      </c>
      <c r="J460" s="45" t="s">
        <v>63</v>
      </c>
      <c r="K460" s="39" t="s">
        <v>63</v>
      </c>
      <c r="L460" s="85" t="s">
        <v>506</v>
      </c>
      <c r="M460" s="81"/>
      <c r="N460" s="81"/>
      <c r="O460" s="85"/>
      <c r="P460" s="147"/>
      <c r="Q460" s="147"/>
      <c r="R460" s="147"/>
    </row>
    <row r="461" spans="1:18" ht="80.25" customHeight="1" outlineLevel="1" x14ac:dyDescent="0.25">
      <c r="A461" s="1" t="str">
        <f t="shared" si="22"/>
        <v>0202020504022</v>
      </c>
      <c r="B461" s="177">
        <f t="shared" si="23"/>
        <v>13</v>
      </c>
      <c r="C461" s="164" t="s">
        <v>31</v>
      </c>
      <c r="D461" s="39" t="s">
        <v>31</v>
      </c>
      <c r="E461" s="39" t="s">
        <v>31</v>
      </c>
      <c r="F461" s="58" t="s">
        <v>41</v>
      </c>
      <c r="G461" s="47" t="s">
        <v>38</v>
      </c>
      <c r="H461" s="39" t="s">
        <v>31</v>
      </c>
      <c r="I461" s="40">
        <v>2</v>
      </c>
      <c r="J461" s="45" t="s">
        <v>63</v>
      </c>
      <c r="K461" s="39" t="s">
        <v>63</v>
      </c>
      <c r="L461" s="85" t="s">
        <v>507</v>
      </c>
      <c r="M461" s="81"/>
      <c r="N461" s="81"/>
      <c r="O461" s="85"/>
      <c r="P461" s="147"/>
      <c r="Q461" s="147"/>
      <c r="R461" s="147"/>
    </row>
    <row r="462" spans="1:18" ht="80.25" customHeight="1" outlineLevel="1" x14ac:dyDescent="0.25">
      <c r="A462" s="1" t="str">
        <f t="shared" si="22"/>
        <v>0202020504023</v>
      </c>
      <c r="B462" s="177">
        <f t="shared" si="23"/>
        <v>13</v>
      </c>
      <c r="C462" s="164" t="s">
        <v>31</v>
      </c>
      <c r="D462" s="39" t="s">
        <v>31</v>
      </c>
      <c r="E462" s="39" t="s">
        <v>31</v>
      </c>
      <c r="F462" s="58" t="s">
        <v>41</v>
      </c>
      <c r="G462" s="47" t="s">
        <v>38</v>
      </c>
      <c r="H462" s="39" t="s">
        <v>31</v>
      </c>
      <c r="I462" s="40">
        <v>3</v>
      </c>
      <c r="J462" s="45" t="s">
        <v>63</v>
      </c>
      <c r="K462" s="39" t="s">
        <v>63</v>
      </c>
      <c r="L462" s="85" t="s">
        <v>508</v>
      </c>
      <c r="M462" s="81"/>
      <c r="N462" s="81"/>
      <c r="O462" s="85"/>
      <c r="P462" s="147"/>
      <c r="Q462" s="147"/>
      <c r="R462" s="147"/>
    </row>
    <row r="463" spans="1:18" ht="80.25" customHeight="1" outlineLevel="1" x14ac:dyDescent="0.25">
      <c r="A463" s="1" t="str">
        <f t="shared" si="22"/>
        <v>0202020504024</v>
      </c>
      <c r="B463" s="177">
        <f t="shared" si="23"/>
        <v>13</v>
      </c>
      <c r="C463" s="164" t="s">
        <v>31</v>
      </c>
      <c r="D463" s="39" t="s">
        <v>31</v>
      </c>
      <c r="E463" s="39" t="s">
        <v>31</v>
      </c>
      <c r="F463" s="58" t="s">
        <v>41</v>
      </c>
      <c r="G463" s="47" t="s">
        <v>38</v>
      </c>
      <c r="H463" s="39" t="s">
        <v>31</v>
      </c>
      <c r="I463" s="40">
        <v>4</v>
      </c>
      <c r="J463" s="45" t="s">
        <v>63</v>
      </c>
      <c r="K463" s="39" t="s">
        <v>63</v>
      </c>
      <c r="L463" s="85" t="s">
        <v>509</v>
      </c>
      <c r="M463" s="81"/>
      <c r="N463" s="81"/>
      <c r="O463" s="85"/>
      <c r="P463" s="147"/>
      <c r="Q463" s="147"/>
      <c r="R463" s="147"/>
    </row>
    <row r="464" spans="1:18" ht="80.25" customHeight="1" outlineLevel="1" x14ac:dyDescent="0.25">
      <c r="A464" s="1" t="str">
        <f t="shared" si="22"/>
        <v>0202020504025</v>
      </c>
      <c r="B464" s="177">
        <f t="shared" si="23"/>
        <v>13</v>
      </c>
      <c r="C464" s="164" t="s">
        <v>31</v>
      </c>
      <c r="D464" s="39" t="s">
        <v>31</v>
      </c>
      <c r="E464" s="39" t="s">
        <v>31</v>
      </c>
      <c r="F464" s="58" t="s">
        <v>41</v>
      </c>
      <c r="G464" s="47" t="s">
        <v>38</v>
      </c>
      <c r="H464" s="39" t="s">
        <v>31</v>
      </c>
      <c r="I464" s="40">
        <v>5</v>
      </c>
      <c r="J464" s="45" t="s">
        <v>63</v>
      </c>
      <c r="K464" s="39" t="s">
        <v>63</v>
      </c>
      <c r="L464" s="85" t="s">
        <v>510</v>
      </c>
      <c r="M464" s="81"/>
      <c r="N464" s="81"/>
      <c r="O464" s="85"/>
      <c r="P464" s="147"/>
      <c r="Q464" s="147"/>
      <c r="R464" s="147"/>
    </row>
    <row r="465" spans="1:18" ht="80.25" customHeight="1" outlineLevel="1" x14ac:dyDescent="0.25">
      <c r="A465" s="1" t="str">
        <f t="shared" ref="A465:A528" si="24">CONCATENATE(C465,D465,E465,F465,G465,H465,I465,J465,K465)</f>
        <v>0202020504026</v>
      </c>
      <c r="B465" s="177">
        <f t="shared" si="23"/>
        <v>13</v>
      </c>
      <c r="C465" s="164" t="s">
        <v>31</v>
      </c>
      <c r="D465" s="39" t="s">
        <v>31</v>
      </c>
      <c r="E465" s="39" t="s">
        <v>31</v>
      </c>
      <c r="F465" s="58" t="s">
        <v>41</v>
      </c>
      <c r="G465" s="47" t="s">
        <v>38</v>
      </c>
      <c r="H465" s="39" t="s">
        <v>31</v>
      </c>
      <c r="I465" s="40">
        <v>6</v>
      </c>
      <c r="J465" s="45" t="s">
        <v>63</v>
      </c>
      <c r="K465" s="39" t="s">
        <v>63</v>
      </c>
      <c r="L465" s="85" t="s">
        <v>511</v>
      </c>
      <c r="M465" s="81"/>
      <c r="N465" s="81"/>
      <c r="O465" s="85"/>
      <c r="P465" s="147"/>
      <c r="Q465" s="147"/>
      <c r="R465" s="147"/>
    </row>
    <row r="466" spans="1:18" ht="80.25" customHeight="1" outlineLevel="1" x14ac:dyDescent="0.25">
      <c r="A466" s="1" t="str">
        <f t="shared" si="24"/>
        <v>0202020504027</v>
      </c>
      <c r="B466" s="177">
        <f t="shared" si="23"/>
        <v>13</v>
      </c>
      <c r="C466" s="164" t="s">
        <v>31</v>
      </c>
      <c r="D466" s="39" t="s">
        <v>31</v>
      </c>
      <c r="E466" s="39" t="s">
        <v>31</v>
      </c>
      <c r="F466" s="58" t="s">
        <v>41</v>
      </c>
      <c r="G466" s="47" t="s">
        <v>38</v>
      </c>
      <c r="H466" s="39" t="s">
        <v>31</v>
      </c>
      <c r="I466" s="40">
        <v>7</v>
      </c>
      <c r="J466" s="45" t="s">
        <v>63</v>
      </c>
      <c r="K466" s="39" t="s">
        <v>63</v>
      </c>
      <c r="L466" s="85" t="s">
        <v>512</v>
      </c>
      <c r="M466" s="81"/>
      <c r="N466" s="81"/>
      <c r="O466" s="85"/>
      <c r="P466" s="147"/>
      <c r="Q466" s="147"/>
      <c r="R466" s="147"/>
    </row>
    <row r="467" spans="1:18" ht="80.25" customHeight="1" outlineLevel="1" x14ac:dyDescent="0.25">
      <c r="A467" s="1" t="str">
        <f t="shared" si="24"/>
        <v>0202020504029</v>
      </c>
      <c r="B467" s="177">
        <f t="shared" ref="B467:B530" si="25">LEN(A467)</f>
        <v>13</v>
      </c>
      <c r="C467" s="164" t="s">
        <v>31</v>
      </c>
      <c r="D467" s="39" t="s">
        <v>31</v>
      </c>
      <c r="E467" s="39" t="s">
        <v>31</v>
      </c>
      <c r="F467" s="58" t="s">
        <v>41</v>
      </c>
      <c r="G467" s="47" t="s">
        <v>38</v>
      </c>
      <c r="H467" s="39" t="s">
        <v>31</v>
      </c>
      <c r="I467" s="40">
        <v>9</v>
      </c>
      <c r="J467" s="45" t="s">
        <v>63</v>
      </c>
      <c r="K467" s="39" t="s">
        <v>63</v>
      </c>
      <c r="L467" s="85" t="s">
        <v>513</v>
      </c>
      <c r="M467" s="81"/>
      <c r="N467" s="81"/>
      <c r="O467" s="85"/>
      <c r="P467" s="147"/>
      <c r="Q467" s="147"/>
      <c r="R467" s="147"/>
    </row>
    <row r="468" spans="1:18" ht="80.25" customHeight="1" outlineLevel="1" x14ac:dyDescent="0.25">
      <c r="A468" s="1" t="str">
        <f t="shared" si="24"/>
        <v>020202050403</v>
      </c>
      <c r="B468" s="177">
        <f t="shared" si="25"/>
        <v>12</v>
      </c>
      <c r="C468" s="164" t="s">
        <v>31</v>
      </c>
      <c r="D468" s="39" t="s">
        <v>31</v>
      </c>
      <c r="E468" s="39" t="s">
        <v>31</v>
      </c>
      <c r="F468" s="58" t="s">
        <v>41</v>
      </c>
      <c r="G468" s="47" t="s">
        <v>38</v>
      </c>
      <c r="H468" s="39" t="s">
        <v>35</v>
      </c>
      <c r="I468" s="40"/>
      <c r="J468" s="45" t="s">
        <v>63</v>
      </c>
      <c r="K468" s="39" t="s">
        <v>63</v>
      </c>
      <c r="L468" s="83" t="s">
        <v>514</v>
      </c>
      <c r="M468" s="81"/>
      <c r="N468" s="81"/>
      <c r="O468" s="83"/>
      <c r="P468" s="147"/>
      <c r="Q468" s="147"/>
      <c r="R468" s="147"/>
    </row>
    <row r="469" spans="1:18" ht="80.25" customHeight="1" outlineLevel="1" x14ac:dyDescent="0.25">
      <c r="A469" s="1" t="str">
        <f t="shared" si="24"/>
        <v>020202050404</v>
      </c>
      <c r="B469" s="177">
        <f t="shared" si="25"/>
        <v>12</v>
      </c>
      <c r="C469" s="164" t="s">
        <v>31</v>
      </c>
      <c r="D469" s="39" t="s">
        <v>31</v>
      </c>
      <c r="E469" s="39" t="s">
        <v>31</v>
      </c>
      <c r="F469" s="58" t="s">
        <v>41</v>
      </c>
      <c r="G469" s="47" t="s">
        <v>38</v>
      </c>
      <c r="H469" s="39" t="s">
        <v>38</v>
      </c>
      <c r="I469" s="40"/>
      <c r="J469" s="45" t="s">
        <v>63</v>
      </c>
      <c r="K469" s="39" t="s">
        <v>63</v>
      </c>
      <c r="L469" s="83" t="s">
        <v>515</v>
      </c>
      <c r="M469" s="81"/>
      <c r="N469" s="81"/>
      <c r="O469" s="83"/>
      <c r="P469" s="147"/>
      <c r="Q469" s="147"/>
      <c r="R469" s="147"/>
    </row>
    <row r="470" spans="1:18" ht="80.25" customHeight="1" outlineLevel="1" x14ac:dyDescent="0.25">
      <c r="A470" s="1" t="str">
        <f t="shared" si="24"/>
        <v>020202050405</v>
      </c>
      <c r="B470" s="177">
        <f t="shared" si="25"/>
        <v>12</v>
      </c>
      <c r="C470" s="164" t="s">
        <v>31</v>
      </c>
      <c r="D470" s="39" t="s">
        <v>31</v>
      </c>
      <c r="E470" s="39" t="s">
        <v>31</v>
      </c>
      <c r="F470" s="58" t="s">
        <v>41</v>
      </c>
      <c r="G470" s="47" t="s">
        <v>38</v>
      </c>
      <c r="H470" s="39" t="s">
        <v>41</v>
      </c>
      <c r="I470" s="40"/>
      <c r="J470" s="45" t="s">
        <v>63</v>
      </c>
      <c r="K470" s="39" t="s">
        <v>63</v>
      </c>
      <c r="L470" s="83" t="s">
        <v>516</v>
      </c>
      <c r="M470" s="81"/>
      <c r="N470" s="81"/>
      <c r="O470" s="83"/>
      <c r="P470" s="147"/>
      <c r="Q470" s="147"/>
      <c r="R470" s="147"/>
    </row>
    <row r="471" spans="1:18" ht="80.25" customHeight="1" outlineLevel="1" x14ac:dyDescent="0.25">
      <c r="A471" s="1" t="str">
        <f t="shared" si="24"/>
        <v>020202050406</v>
      </c>
      <c r="B471" s="177">
        <f t="shared" si="25"/>
        <v>12</v>
      </c>
      <c r="C471" s="164" t="s">
        <v>31</v>
      </c>
      <c r="D471" s="39" t="s">
        <v>31</v>
      </c>
      <c r="E471" s="39" t="s">
        <v>31</v>
      </c>
      <c r="F471" s="58" t="s">
        <v>41</v>
      </c>
      <c r="G471" s="47" t="s">
        <v>38</v>
      </c>
      <c r="H471" s="39" t="s">
        <v>44</v>
      </c>
      <c r="I471" s="40"/>
      <c r="J471" s="45" t="s">
        <v>63</v>
      </c>
      <c r="K471" s="39" t="s">
        <v>63</v>
      </c>
      <c r="L471" s="83" t="s">
        <v>517</v>
      </c>
      <c r="M471" s="81"/>
      <c r="N471" s="81"/>
      <c r="O471" s="83"/>
      <c r="P471" s="147"/>
      <c r="Q471" s="147"/>
      <c r="R471" s="147"/>
    </row>
    <row r="472" spans="1:18" ht="80.25" customHeight="1" outlineLevel="1" x14ac:dyDescent="0.25">
      <c r="A472" s="1" t="str">
        <f t="shared" si="24"/>
        <v>020202050407</v>
      </c>
      <c r="B472" s="177">
        <f t="shared" si="25"/>
        <v>12</v>
      </c>
      <c r="C472" s="164" t="s">
        <v>31</v>
      </c>
      <c r="D472" s="39" t="s">
        <v>31</v>
      </c>
      <c r="E472" s="39" t="s">
        <v>31</v>
      </c>
      <c r="F472" s="58" t="s">
        <v>41</v>
      </c>
      <c r="G472" s="47" t="s">
        <v>38</v>
      </c>
      <c r="H472" s="39" t="s">
        <v>47</v>
      </c>
      <c r="I472" s="40"/>
      <c r="J472" s="45" t="s">
        <v>63</v>
      </c>
      <c r="K472" s="39" t="s">
        <v>63</v>
      </c>
      <c r="L472" s="83" t="s">
        <v>518</v>
      </c>
      <c r="M472" s="81"/>
      <c r="N472" s="81"/>
      <c r="O472" s="83"/>
      <c r="P472" s="147"/>
      <c r="Q472" s="147"/>
      <c r="R472" s="147"/>
    </row>
    <row r="473" spans="1:18" ht="75.75" customHeight="1" x14ac:dyDescent="0.25">
      <c r="A473" s="1" t="str">
        <f t="shared" si="24"/>
        <v>02020206</v>
      </c>
      <c r="B473" s="177">
        <f t="shared" si="25"/>
        <v>8</v>
      </c>
      <c r="C473" s="163" t="s">
        <v>31</v>
      </c>
      <c r="D473" s="46" t="s">
        <v>31</v>
      </c>
      <c r="E473" s="46" t="s">
        <v>31</v>
      </c>
      <c r="F473" s="86" t="s">
        <v>44</v>
      </c>
      <c r="G473" s="47" t="s">
        <v>63</v>
      </c>
      <c r="H473" s="48" t="s">
        <v>63</v>
      </c>
      <c r="I473" s="49"/>
      <c r="J473" s="50" t="s">
        <v>63</v>
      </c>
      <c r="K473" s="48" t="s">
        <v>63</v>
      </c>
      <c r="L473" s="34" t="s">
        <v>519</v>
      </c>
      <c r="M473" s="35" t="s">
        <v>520</v>
      </c>
      <c r="N473" s="35"/>
      <c r="O473" s="36"/>
      <c r="P473" s="146">
        <f>+P474+P479+P480+P484+P485+P493+P494</f>
        <v>0</v>
      </c>
      <c r="Q473" s="146">
        <f>+Q474+Q479+Q480+Q484+Q485+Q493+Q494</f>
        <v>0</v>
      </c>
      <c r="R473" s="146"/>
    </row>
    <row r="474" spans="1:18" ht="76.5" customHeight="1" x14ac:dyDescent="0.25">
      <c r="A474" s="1" t="str">
        <f t="shared" si="24"/>
        <v>0202020603</v>
      </c>
      <c r="B474" s="177">
        <f t="shared" si="25"/>
        <v>10</v>
      </c>
      <c r="C474" s="164" t="s">
        <v>31</v>
      </c>
      <c r="D474" s="39" t="s">
        <v>31</v>
      </c>
      <c r="E474" s="39" t="s">
        <v>31</v>
      </c>
      <c r="F474" s="58" t="s">
        <v>44</v>
      </c>
      <c r="G474" s="47" t="s">
        <v>35</v>
      </c>
      <c r="H474" s="39" t="s">
        <v>63</v>
      </c>
      <c r="I474" s="40"/>
      <c r="J474" s="45" t="s">
        <v>63</v>
      </c>
      <c r="K474" s="39" t="s">
        <v>63</v>
      </c>
      <c r="L474" s="82" t="s">
        <v>521</v>
      </c>
      <c r="M474" s="81" t="s">
        <v>522</v>
      </c>
      <c r="N474" s="81" t="s">
        <v>523</v>
      </c>
      <c r="O474" s="82"/>
      <c r="P474" s="147"/>
      <c r="Q474" s="147"/>
      <c r="R474" s="147"/>
    </row>
    <row r="475" spans="1:18" ht="78" customHeight="1" outlineLevel="1" x14ac:dyDescent="0.25">
      <c r="A475" s="1" t="str">
        <f t="shared" si="24"/>
        <v>020202060301</v>
      </c>
      <c r="B475" s="177">
        <f t="shared" si="25"/>
        <v>12</v>
      </c>
      <c r="C475" s="164" t="s">
        <v>31</v>
      </c>
      <c r="D475" s="39" t="s">
        <v>31</v>
      </c>
      <c r="E475" s="39" t="s">
        <v>31</v>
      </c>
      <c r="F475" s="58" t="s">
        <v>44</v>
      </c>
      <c r="G475" s="47" t="s">
        <v>35</v>
      </c>
      <c r="H475" s="39" t="s">
        <v>18</v>
      </c>
      <c r="I475" s="40"/>
      <c r="J475" s="45" t="s">
        <v>63</v>
      </c>
      <c r="K475" s="39" t="s">
        <v>63</v>
      </c>
      <c r="L475" s="83" t="s">
        <v>524</v>
      </c>
      <c r="M475" s="81"/>
      <c r="N475" s="81"/>
      <c r="O475" s="83"/>
      <c r="P475" s="147"/>
      <c r="Q475" s="147"/>
      <c r="R475" s="147"/>
    </row>
    <row r="476" spans="1:18" ht="78" customHeight="1" outlineLevel="1" x14ac:dyDescent="0.25">
      <c r="A476" s="1" t="str">
        <f t="shared" si="24"/>
        <v>020202060302</v>
      </c>
      <c r="B476" s="177">
        <f t="shared" si="25"/>
        <v>12</v>
      </c>
      <c r="C476" s="164" t="s">
        <v>31</v>
      </c>
      <c r="D476" s="39" t="s">
        <v>31</v>
      </c>
      <c r="E476" s="39" t="s">
        <v>31</v>
      </c>
      <c r="F476" s="58" t="s">
        <v>44</v>
      </c>
      <c r="G476" s="47" t="s">
        <v>35</v>
      </c>
      <c r="H476" s="39" t="s">
        <v>31</v>
      </c>
      <c r="I476" s="40"/>
      <c r="J476" s="45" t="s">
        <v>63</v>
      </c>
      <c r="K476" s="39" t="s">
        <v>63</v>
      </c>
      <c r="L476" s="83" t="s">
        <v>525</v>
      </c>
      <c r="M476" s="81"/>
      <c r="N476" s="81"/>
      <c r="O476" s="83"/>
      <c r="P476" s="147"/>
      <c r="Q476" s="147"/>
      <c r="R476" s="147"/>
    </row>
    <row r="477" spans="1:18" ht="78" customHeight="1" outlineLevel="1" x14ac:dyDescent="0.25">
      <c r="A477" s="1" t="str">
        <f t="shared" si="24"/>
        <v>020202060303</v>
      </c>
      <c r="B477" s="177">
        <f t="shared" si="25"/>
        <v>12</v>
      </c>
      <c r="C477" s="164" t="s">
        <v>31</v>
      </c>
      <c r="D477" s="39" t="s">
        <v>31</v>
      </c>
      <c r="E477" s="39" t="s">
        <v>31</v>
      </c>
      <c r="F477" s="58" t="s">
        <v>44</v>
      </c>
      <c r="G477" s="47" t="s">
        <v>35</v>
      </c>
      <c r="H477" s="39" t="s">
        <v>35</v>
      </c>
      <c r="I477" s="40"/>
      <c r="J477" s="45" t="s">
        <v>63</v>
      </c>
      <c r="K477" s="39" t="s">
        <v>63</v>
      </c>
      <c r="L477" s="83" t="s">
        <v>526</v>
      </c>
      <c r="M477" s="81"/>
      <c r="N477" s="81"/>
      <c r="O477" s="83"/>
      <c r="P477" s="147"/>
      <c r="Q477" s="147"/>
      <c r="R477" s="147"/>
    </row>
    <row r="478" spans="1:18" ht="78" customHeight="1" outlineLevel="1" x14ac:dyDescent="0.25">
      <c r="A478" s="1" t="str">
        <f t="shared" si="24"/>
        <v>020202060304</v>
      </c>
      <c r="B478" s="177">
        <f t="shared" si="25"/>
        <v>12</v>
      </c>
      <c r="C478" s="164" t="s">
        <v>31</v>
      </c>
      <c r="D478" s="39" t="s">
        <v>31</v>
      </c>
      <c r="E478" s="39" t="s">
        <v>31</v>
      </c>
      <c r="F478" s="58" t="s">
        <v>44</v>
      </c>
      <c r="G478" s="47" t="s">
        <v>35</v>
      </c>
      <c r="H478" s="39" t="s">
        <v>38</v>
      </c>
      <c r="I478" s="40"/>
      <c r="J478" s="45" t="s">
        <v>63</v>
      </c>
      <c r="K478" s="39" t="s">
        <v>63</v>
      </c>
      <c r="L478" s="83" t="s">
        <v>527</v>
      </c>
      <c r="M478" s="81"/>
      <c r="N478" s="81"/>
      <c r="O478" s="83"/>
      <c r="P478" s="147"/>
      <c r="Q478" s="147"/>
      <c r="R478" s="147"/>
    </row>
    <row r="479" spans="1:18" ht="78" customHeight="1" x14ac:dyDescent="0.25">
      <c r="A479" s="1" t="str">
        <f t="shared" si="24"/>
        <v>0202020604</v>
      </c>
      <c r="B479" s="177">
        <f t="shared" si="25"/>
        <v>10</v>
      </c>
      <c r="C479" s="164" t="s">
        <v>31</v>
      </c>
      <c r="D479" s="39" t="s">
        <v>31</v>
      </c>
      <c r="E479" s="39" t="s">
        <v>31</v>
      </c>
      <c r="F479" s="58" t="s">
        <v>44</v>
      </c>
      <c r="G479" s="47" t="s">
        <v>38</v>
      </c>
      <c r="H479" s="39" t="s">
        <v>63</v>
      </c>
      <c r="I479" s="40"/>
      <c r="J479" s="45" t="s">
        <v>63</v>
      </c>
      <c r="K479" s="39" t="s">
        <v>63</v>
      </c>
      <c r="L479" s="82" t="s">
        <v>528</v>
      </c>
      <c r="M479" s="81" t="s">
        <v>529</v>
      </c>
      <c r="N479" s="81" t="s">
        <v>530</v>
      </c>
      <c r="O479" s="82"/>
      <c r="P479" s="147"/>
      <c r="Q479" s="147"/>
      <c r="R479" s="147"/>
    </row>
    <row r="480" spans="1:18" ht="78" customHeight="1" x14ac:dyDescent="0.25">
      <c r="A480" s="1" t="str">
        <f t="shared" si="24"/>
        <v>0202020605</v>
      </c>
      <c r="B480" s="177">
        <f t="shared" si="25"/>
        <v>10</v>
      </c>
      <c r="C480" s="164" t="s">
        <v>31</v>
      </c>
      <c r="D480" s="39" t="s">
        <v>31</v>
      </c>
      <c r="E480" s="39" t="s">
        <v>31</v>
      </c>
      <c r="F480" s="58" t="s">
        <v>44</v>
      </c>
      <c r="G480" s="47" t="s">
        <v>41</v>
      </c>
      <c r="H480" s="39" t="s">
        <v>63</v>
      </c>
      <c r="I480" s="40"/>
      <c r="J480" s="45" t="s">
        <v>63</v>
      </c>
      <c r="K480" s="39" t="s">
        <v>63</v>
      </c>
      <c r="L480" s="82" t="s">
        <v>531</v>
      </c>
      <c r="M480" s="81"/>
      <c r="N480" s="81"/>
      <c r="O480" s="82"/>
      <c r="P480" s="147"/>
      <c r="Q480" s="147"/>
      <c r="R480" s="147"/>
    </row>
    <row r="481" spans="1:18" ht="78" customHeight="1" outlineLevel="1" x14ac:dyDescent="0.25">
      <c r="A481" s="1" t="str">
        <f t="shared" si="24"/>
        <v>020202060501</v>
      </c>
      <c r="B481" s="177">
        <f t="shared" si="25"/>
        <v>12</v>
      </c>
      <c r="C481" s="164" t="s">
        <v>31</v>
      </c>
      <c r="D481" s="39" t="s">
        <v>31</v>
      </c>
      <c r="E481" s="39" t="s">
        <v>31</v>
      </c>
      <c r="F481" s="58" t="s">
        <v>44</v>
      </c>
      <c r="G481" s="47" t="s">
        <v>41</v>
      </c>
      <c r="H481" s="39" t="s">
        <v>18</v>
      </c>
      <c r="I481" s="40"/>
      <c r="J481" s="45" t="s">
        <v>63</v>
      </c>
      <c r="K481" s="39" t="s">
        <v>63</v>
      </c>
      <c r="L481" s="83" t="s">
        <v>532</v>
      </c>
      <c r="M481" s="81"/>
      <c r="N481" s="81"/>
      <c r="O481" s="83"/>
      <c r="P481" s="147"/>
      <c r="Q481" s="147"/>
      <c r="R481" s="147"/>
    </row>
    <row r="482" spans="1:18" ht="78" customHeight="1" outlineLevel="1" x14ac:dyDescent="0.25">
      <c r="A482" s="1" t="str">
        <f t="shared" si="24"/>
        <v>020202060502</v>
      </c>
      <c r="B482" s="177">
        <f t="shared" si="25"/>
        <v>12</v>
      </c>
      <c r="C482" s="164" t="s">
        <v>31</v>
      </c>
      <c r="D482" s="39" t="s">
        <v>31</v>
      </c>
      <c r="E482" s="39" t="s">
        <v>31</v>
      </c>
      <c r="F482" s="58" t="s">
        <v>44</v>
      </c>
      <c r="G482" s="47" t="s">
        <v>41</v>
      </c>
      <c r="H482" s="39" t="s">
        <v>31</v>
      </c>
      <c r="I482" s="40"/>
      <c r="J482" s="45" t="s">
        <v>63</v>
      </c>
      <c r="K482" s="39" t="s">
        <v>63</v>
      </c>
      <c r="L482" s="83" t="s">
        <v>533</v>
      </c>
      <c r="M482" s="81"/>
      <c r="N482" s="81"/>
      <c r="O482" s="83"/>
      <c r="P482" s="147"/>
      <c r="Q482" s="147"/>
      <c r="R482" s="147"/>
    </row>
    <row r="483" spans="1:18" ht="78" customHeight="1" outlineLevel="1" x14ac:dyDescent="0.25">
      <c r="A483" s="1" t="str">
        <f t="shared" si="24"/>
        <v>020202060503</v>
      </c>
      <c r="B483" s="177">
        <f t="shared" si="25"/>
        <v>12</v>
      </c>
      <c r="C483" s="164" t="s">
        <v>31</v>
      </c>
      <c r="D483" s="39" t="s">
        <v>31</v>
      </c>
      <c r="E483" s="39" t="s">
        <v>31</v>
      </c>
      <c r="F483" s="58" t="s">
        <v>44</v>
      </c>
      <c r="G483" s="47" t="s">
        <v>41</v>
      </c>
      <c r="H483" s="39" t="s">
        <v>35</v>
      </c>
      <c r="I483" s="40"/>
      <c r="J483" s="45" t="s">
        <v>63</v>
      </c>
      <c r="K483" s="39" t="s">
        <v>63</v>
      </c>
      <c r="L483" s="83" t="s">
        <v>534</v>
      </c>
      <c r="M483" s="81"/>
      <c r="N483" s="81"/>
      <c r="O483" s="83"/>
      <c r="P483" s="147"/>
      <c r="Q483" s="147"/>
      <c r="R483" s="147"/>
    </row>
    <row r="484" spans="1:18" ht="78" customHeight="1" x14ac:dyDescent="0.25">
      <c r="A484" s="1" t="str">
        <f t="shared" si="24"/>
        <v>0202020606</v>
      </c>
      <c r="B484" s="177">
        <f t="shared" si="25"/>
        <v>10</v>
      </c>
      <c r="C484" s="164" t="s">
        <v>31</v>
      </c>
      <c r="D484" s="39" t="s">
        <v>31</v>
      </c>
      <c r="E484" s="39" t="s">
        <v>31</v>
      </c>
      <c r="F484" s="58" t="s">
        <v>44</v>
      </c>
      <c r="G484" s="47" t="s">
        <v>44</v>
      </c>
      <c r="H484" s="39" t="s">
        <v>63</v>
      </c>
      <c r="I484" s="40"/>
      <c r="J484" s="45" t="s">
        <v>63</v>
      </c>
      <c r="K484" s="39" t="s">
        <v>63</v>
      </c>
      <c r="L484" s="82" t="s">
        <v>535</v>
      </c>
      <c r="M484" s="81"/>
      <c r="N484" s="81" t="s">
        <v>536</v>
      </c>
      <c r="O484" s="82"/>
      <c r="P484" s="147"/>
      <c r="Q484" s="147"/>
      <c r="R484" s="147"/>
    </row>
    <row r="485" spans="1:18" ht="78" customHeight="1" x14ac:dyDescent="0.25">
      <c r="A485" s="1" t="str">
        <f t="shared" si="24"/>
        <v>0202020607</v>
      </c>
      <c r="B485" s="177">
        <f t="shared" si="25"/>
        <v>10</v>
      </c>
      <c r="C485" s="164" t="s">
        <v>31</v>
      </c>
      <c r="D485" s="39" t="s">
        <v>31</v>
      </c>
      <c r="E485" s="39" t="s">
        <v>31</v>
      </c>
      <c r="F485" s="58" t="s">
        <v>44</v>
      </c>
      <c r="G485" s="47" t="s">
        <v>47</v>
      </c>
      <c r="H485" s="39" t="s">
        <v>63</v>
      </c>
      <c r="I485" s="40"/>
      <c r="J485" s="45" t="s">
        <v>63</v>
      </c>
      <c r="K485" s="39" t="s">
        <v>63</v>
      </c>
      <c r="L485" s="82" t="s">
        <v>537</v>
      </c>
      <c r="M485" s="81"/>
      <c r="N485" s="81"/>
      <c r="O485" s="82"/>
      <c r="P485" s="147"/>
      <c r="Q485" s="147"/>
      <c r="R485" s="147"/>
    </row>
    <row r="486" spans="1:18" ht="78" customHeight="1" outlineLevel="1" x14ac:dyDescent="0.25">
      <c r="A486" s="1" t="str">
        <f t="shared" si="24"/>
        <v>020202060701</v>
      </c>
      <c r="B486" s="177">
        <f t="shared" si="25"/>
        <v>12</v>
      </c>
      <c r="C486" s="164" t="s">
        <v>31</v>
      </c>
      <c r="D486" s="39" t="s">
        <v>31</v>
      </c>
      <c r="E486" s="39" t="s">
        <v>31</v>
      </c>
      <c r="F486" s="58" t="s">
        <v>44</v>
      </c>
      <c r="G486" s="47" t="s">
        <v>47</v>
      </c>
      <c r="H486" s="39" t="s">
        <v>18</v>
      </c>
      <c r="I486" s="40"/>
      <c r="J486" s="45" t="s">
        <v>63</v>
      </c>
      <c r="K486" s="39" t="s">
        <v>63</v>
      </c>
      <c r="L486" s="83" t="s">
        <v>538</v>
      </c>
      <c r="M486" s="81"/>
      <c r="N486" s="81"/>
      <c r="O486" s="83"/>
      <c r="P486" s="147"/>
      <c r="Q486" s="147"/>
      <c r="R486" s="147"/>
    </row>
    <row r="487" spans="1:18" ht="78" customHeight="1" outlineLevel="1" x14ac:dyDescent="0.25">
      <c r="A487" s="1" t="str">
        <f t="shared" si="24"/>
        <v>020202060702</v>
      </c>
      <c r="B487" s="177">
        <f t="shared" si="25"/>
        <v>12</v>
      </c>
      <c r="C487" s="164" t="s">
        <v>31</v>
      </c>
      <c r="D487" s="39" t="s">
        <v>31</v>
      </c>
      <c r="E487" s="39" t="s">
        <v>31</v>
      </c>
      <c r="F487" s="58" t="s">
        <v>44</v>
      </c>
      <c r="G487" s="47" t="s">
        <v>47</v>
      </c>
      <c r="H487" s="39" t="s">
        <v>31</v>
      </c>
      <c r="I487" s="40"/>
      <c r="J487" s="45" t="s">
        <v>63</v>
      </c>
      <c r="K487" s="39" t="s">
        <v>63</v>
      </c>
      <c r="L487" s="83" t="s">
        <v>539</v>
      </c>
      <c r="M487" s="81"/>
      <c r="N487" s="81"/>
      <c r="O487" s="83"/>
      <c r="P487" s="147"/>
      <c r="Q487" s="147"/>
      <c r="R487" s="147"/>
    </row>
    <row r="488" spans="1:18" ht="78" customHeight="1" outlineLevel="1" x14ac:dyDescent="0.25">
      <c r="A488" s="1" t="str">
        <f t="shared" si="24"/>
        <v>020202060703</v>
      </c>
      <c r="B488" s="177">
        <f t="shared" si="25"/>
        <v>12</v>
      </c>
      <c r="C488" s="164" t="s">
        <v>31</v>
      </c>
      <c r="D488" s="39" t="s">
        <v>31</v>
      </c>
      <c r="E488" s="39" t="s">
        <v>31</v>
      </c>
      <c r="F488" s="58" t="s">
        <v>44</v>
      </c>
      <c r="G488" s="47" t="s">
        <v>47</v>
      </c>
      <c r="H488" s="39" t="s">
        <v>35</v>
      </c>
      <c r="I488" s="40"/>
      <c r="J488" s="45" t="s">
        <v>63</v>
      </c>
      <c r="K488" s="39" t="s">
        <v>63</v>
      </c>
      <c r="L488" s="83" t="s">
        <v>540</v>
      </c>
      <c r="M488" s="81"/>
      <c r="N488" s="81"/>
      <c r="O488" s="83"/>
      <c r="P488" s="147"/>
      <c r="Q488" s="147"/>
      <c r="R488" s="147"/>
    </row>
    <row r="489" spans="1:18" ht="78" customHeight="1" outlineLevel="1" x14ac:dyDescent="0.25">
      <c r="A489" s="1" t="str">
        <f t="shared" si="24"/>
        <v>020202060704</v>
      </c>
      <c r="B489" s="177">
        <f t="shared" si="25"/>
        <v>12</v>
      </c>
      <c r="C489" s="164" t="s">
        <v>31</v>
      </c>
      <c r="D489" s="39" t="s">
        <v>31</v>
      </c>
      <c r="E489" s="39" t="s">
        <v>31</v>
      </c>
      <c r="F489" s="58" t="s">
        <v>44</v>
      </c>
      <c r="G489" s="47" t="s">
        <v>47</v>
      </c>
      <c r="H489" s="39" t="s">
        <v>38</v>
      </c>
      <c r="I489" s="40"/>
      <c r="J489" s="45" t="s">
        <v>63</v>
      </c>
      <c r="K489" s="39" t="s">
        <v>63</v>
      </c>
      <c r="L489" s="83" t="s">
        <v>541</v>
      </c>
      <c r="M489" s="81"/>
      <c r="N489" s="81"/>
      <c r="O489" s="83"/>
      <c r="P489" s="147"/>
      <c r="Q489" s="147"/>
      <c r="R489" s="147"/>
    </row>
    <row r="490" spans="1:18" ht="78" customHeight="1" outlineLevel="1" x14ac:dyDescent="0.25">
      <c r="A490" s="1" t="str">
        <f t="shared" si="24"/>
        <v>020202060705</v>
      </c>
      <c r="B490" s="177">
        <f t="shared" si="25"/>
        <v>12</v>
      </c>
      <c r="C490" s="164" t="s">
        <v>31</v>
      </c>
      <c r="D490" s="39" t="s">
        <v>31</v>
      </c>
      <c r="E490" s="39" t="s">
        <v>31</v>
      </c>
      <c r="F490" s="58" t="s">
        <v>44</v>
      </c>
      <c r="G490" s="47" t="s">
        <v>47</v>
      </c>
      <c r="H490" s="39" t="s">
        <v>41</v>
      </c>
      <c r="I490" s="40"/>
      <c r="J490" s="45" t="s">
        <v>63</v>
      </c>
      <c r="K490" s="39" t="s">
        <v>63</v>
      </c>
      <c r="L490" s="83" t="s">
        <v>542</v>
      </c>
      <c r="M490" s="81"/>
      <c r="N490" s="81"/>
      <c r="O490" s="83"/>
      <c r="P490" s="147"/>
      <c r="Q490" s="147"/>
      <c r="R490" s="147"/>
    </row>
    <row r="491" spans="1:18" ht="78" customHeight="1" outlineLevel="1" x14ac:dyDescent="0.25">
      <c r="A491" s="1" t="str">
        <f t="shared" si="24"/>
        <v>020202060706</v>
      </c>
      <c r="B491" s="177">
        <f t="shared" si="25"/>
        <v>12</v>
      </c>
      <c r="C491" s="164" t="s">
        <v>31</v>
      </c>
      <c r="D491" s="39" t="s">
        <v>31</v>
      </c>
      <c r="E491" s="39" t="s">
        <v>31</v>
      </c>
      <c r="F491" s="58" t="s">
        <v>44</v>
      </c>
      <c r="G491" s="47" t="s">
        <v>47</v>
      </c>
      <c r="H491" s="39" t="s">
        <v>44</v>
      </c>
      <c r="I491" s="40"/>
      <c r="J491" s="45" t="s">
        <v>63</v>
      </c>
      <c r="K491" s="39" t="s">
        <v>63</v>
      </c>
      <c r="L491" s="83" t="s">
        <v>543</v>
      </c>
      <c r="M491" s="81"/>
      <c r="N491" s="81"/>
      <c r="O491" s="83"/>
      <c r="P491" s="147"/>
      <c r="Q491" s="147"/>
      <c r="R491" s="147"/>
    </row>
    <row r="492" spans="1:18" ht="78" customHeight="1" outlineLevel="1" x14ac:dyDescent="0.25">
      <c r="A492" s="1" t="str">
        <f t="shared" si="24"/>
        <v>020202060709</v>
      </c>
      <c r="B492" s="177">
        <f t="shared" si="25"/>
        <v>12</v>
      </c>
      <c r="C492" s="164" t="s">
        <v>31</v>
      </c>
      <c r="D492" s="39" t="s">
        <v>31</v>
      </c>
      <c r="E492" s="39" t="s">
        <v>31</v>
      </c>
      <c r="F492" s="58" t="s">
        <v>44</v>
      </c>
      <c r="G492" s="47" t="s">
        <v>47</v>
      </c>
      <c r="H492" s="39" t="s">
        <v>53</v>
      </c>
      <c r="I492" s="40"/>
      <c r="J492" s="45" t="s">
        <v>63</v>
      </c>
      <c r="K492" s="39" t="s">
        <v>63</v>
      </c>
      <c r="L492" s="83" t="s">
        <v>544</v>
      </c>
      <c r="M492" s="81"/>
      <c r="N492" s="81"/>
      <c r="O492" s="83"/>
      <c r="P492" s="147"/>
      <c r="Q492" s="147"/>
      <c r="R492" s="147"/>
    </row>
    <row r="493" spans="1:18" ht="78" customHeight="1" x14ac:dyDescent="0.25">
      <c r="A493" s="1" t="str">
        <f t="shared" si="24"/>
        <v>0202020608</v>
      </c>
      <c r="B493" s="177">
        <f t="shared" si="25"/>
        <v>10</v>
      </c>
      <c r="C493" s="164" t="s">
        <v>31</v>
      </c>
      <c r="D493" s="39" t="s">
        <v>31</v>
      </c>
      <c r="E493" s="39" t="s">
        <v>31</v>
      </c>
      <c r="F493" s="58" t="s">
        <v>44</v>
      </c>
      <c r="G493" s="47" t="s">
        <v>50</v>
      </c>
      <c r="H493" s="39" t="s">
        <v>63</v>
      </c>
      <c r="I493" s="40"/>
      <c r="J493" s="45" t="s">
        <v>63</v>
      </c>
      <c r="K493" s="39" t="s">
        <v>63</v>
      </c>
      <c r="L493" s="82" t="s">
        <v>545</v>
      </c>
      <c r="M493" s="81"/>
      <c r="N493" s="81"/>
      <c r="O493" s="82"/>
      <c r="P493" s="147"/>
      <c r="Q493" s="147"/>
      <c r="R493" s="147"/>
    </row>
    <row r="494" spans="1:18" ht="78" customHeight="1" x14ac:dyDescent="0.25">
      <c r="A494" s="1" t="str">
        <f t="shared" si="24"/>
        <v>0202020609</v>
      </c>
      <c r="B494" s="177">
        <f t="shared" si="25"/>
        <v>10</v>
      </c>
      <c r="C494" s="164" t="s">
        <v>31</v>
      </c>
      <c r="D494" s="39" t="s">
        <v>31</v>
      </c>
      <c r="E494" s="39" t="s">
        <v>31</v>
      </c>
      <c r="F494" s="58" t="s">
        <v>44</v>
      </c>
      <c r="G494" s="47" t="s">
        <v>53</v>
      </c>
      <c r="H494" s="39" t="s">
        <v>63</v>
      </c>
      <c r="I494" s="40"/>
      <c r="J494" s="45" t="s">
        <v>63</v>
      </c>
      <c r="K494" s="39" t="s">
        <v>63</v>
      </c>
      <c r="L494" s="82" t="s">
        <v>546</v>
      </c>
      <c r="M494" s="81"/>
      <c r="N494" s="81"/>
      <c r="O494" s="82"/>
      <c r="P494" s="147"/>
      <c r="Q494" s="147"/>
      <c r="R494" s="147"/>
    </row>
    <row r="495" spans="1:18" ht="78" customHeight="1" outlineLevel="1" x14ac:dyDescent="0.25">
      <c r="A495" s="1" t="str">
        <f t="shared" si="24"/>
        <v>020202060901</v>
      </c>
      <c r="B495" s="177">
        <f t="shared" si="25"/>
        <v>12</v>
      </c>
      <c r="C495" s="164" t="s">
        <v>31</v>
      </c>
      <c r="D495" s="39" t="s">
        <v>31</v>
      </c>
      <c r="E495" s="39" t="s">
        <v>31</v>
      </c>
      <c r="F495" s="58" t="s">
        <v>44</v>
      </c>
      <c r="G495" s="47" t="s">
        <v>53</v>
      </c>
      <c r="H495" s="39" t="s">
        <v>18</v>
      </c>
      <c r="I495" s="40"/>
      <c r="J495" s="45" t="s">
        <v>63</v>
      </c>
      <c r="K495" s="39" t="s">
        <v>63</v>
      </c>
      <c r="L495" s="83" t="s">
        <v>547</v>
      </c>
      <c r="M495" s="81"/>
      <c r="N495" s="81"/>
      <c r="O495" s="83"/>
      <c r="P495" s="147"/>
      <c r="Q495" s="147"/>
      <c r="R495" s="147"/>
    </row>
    <row r="496" spans="1:18" ht="78" customHeight="1" outlineLevel="1" x14ac:dyDescent="0.25">
      <c r="A496" s="1" t="str">
        <f t="shared" si="24"/>
        <v>020202060902</v>
      </c>
      <c r="B496" s="177">
        <f t="shared" si="25"/>
        <v>12</v>
      </c>
      <c r="C496" s="164" t="s">
        <v>31</v>
      </c>
      <c r="D496" s="39" t="s">
        <v>31</v>
      </c>
      <c r="E496" s="39" t="s">
        <v>31</v>
      </c>
      <c r="F496" s="58" t="s">
        <v>44</v>
      </c>
      <c r="G496" s="47" t="s">
        <v>53</v>
      </c>
      <c r="H496" s="39" t="s">
        <v>31</v>
      </c>
      <c r="I496" s="40"/>
      <c r="J496" s="45" t="s">
        <v>63</v>
      </c>
      <c r="K496" s="39" t="s">
        <v>63</v>
      </c>
      <c r="L496" s="83" t="s">
        <v>548</v>
      </c>
      <c r="M496" s="81"/>
      <c r="N496" s="81"/>
      <c r="O496" s="83"/>
      <c r="P496" s="147"/>
      <c r="Q496" s="147"/>
      <c r="R496" s="147"/>
    </row>
    <row r="497" spans="1:18" ht="99" customHeight="1" x14ac:dyDescent="0.25">
      <c r="A497" s="1" t="str">
        <f t="shared" si="24"/>
        <v>02020207</v>
      </c>
      <c r="B497" s="177">
        <f t="shared" si="25"/>
        <v>8</v>
      </c>
      <c r="C497" s="163" t="s">
        <v>31</v>
      </c>
      <c r="D497" s="46" t="s">
        <v>31</v>
      </c>
      <c r="E497" s="46" t="s">
        <v>31</v>
      </c>
      <c r="F497" s="86" t="s">
        <v>47</v>
      </c>
      <c r="G497" s="47" t="s">
        <v>63</v>
      </c>
      <c r="H497" s="48" t="s">
        <v>63</v>
      </c>
      <c r="I497" s="49"/>
      <c r="J497" s="50" t="s">
        <v>63</v>
      </c>
      <c r="K497" s="48" t="s">
        <v>63</v>
      </c>
      <c r="L497" s="34" t="s">
        <v>549</v>
      </c>
      <c r="M497" s="35" t="s">
        <v>550</v>
      </c>
      <c r="N497" s="35" t="s">
        <v>551</v>
      </c>
      <c r="O497" s="36"/>
      <c r="P497" s="146">
        <f>+P498+P539+P550</f>
        <v>0</v>
      </c>
      <c r="Q497" s="146">
        <f>+Q498+Q539+Q550</f>
        <v>0</v>
      </c>
      <c r="R497" s="146"/>
    </row>
    <row r="498" spans="1:18" ht="72.75" customHeight="1" x14ac:dyDescent="0.25">
      <c r="A498" s="1" t="str">
        <f t="shared" si="24"/>
        <v>0202020701</v>
      </c>
      <c r="B498" s="177">
        <f t="shared" si="25"/>
        <v>10</v>
      </c>
      <c r="C498" s="164" t="s">
        <v>31</v>
      </c>
      <c r="D498" s="39" t="s">
        <v>31</v>
      </c>
      <c r="E498" s="39" t="s">
        <v>31</v>
      </c>
      <c r="F498" s="58" t="s">
        <v>47</v>
      </c>
      <c r="G498" s="47" t="s">
        <v>18</v>
      </c>
      <c r="H498" s="39" t="s">
        <v>63</v>
      </c>
      <c r="I498" s="40"/>
      <c r="J498" s="45" t="s">
        <v>63</v>
      </c>
      <c r="K498" s="39" t="s">
        <v>63</v>
      </c>
      <c r="L498" s="82" t="s">
        <v>552</v>
      </c>
      <c r="M498" s="81"/>
      <c r="N498" s="81" t="s">
        <v>553</v>
      </c>
      <c r="O498" s="82"/>
      <c r="P498" s="147"/>
      <c r="Q498" s="147"/>
      <c r="R498" s="147"/>
    </row>
    <row r="499" spans="1:18" ht="86.25" customHeight="1" outlineLevel="1" x14ac:dyDescent="0.25">
      <c r="A499" s="1" t="str">
        <f t="shared" si="24"/>
        <v>020202070101</v>
      </c>
      <c r="B499" s="177">
        <f t="shared" si="25"/>
        <v>12</v>
      </c>
      <c r="C499" s="164" t="s">
        <v>31</v>
      </c>
      <c r="D499" s="39" t="s">
        <v>31</v>
      </c>
      <c r="E499" s="39" t="s">
        <v>31</v>
      </c>
      <c r="F499" s="58" t="s">
        <v>47</v>
      </c>
      <c r="G499" s="47" t="s">
        <v>18</v>
      </c>
      <c r="H499" s="39" t="s">
        <v>18</v>
      </c>
      <c r="I499" s="40"/>
      <c r="J499" s="45" t="s">
        <v>63</v>
      </c>
      <c r="K499" s="39" t="s">
        <v>63</v>
      </c>
      <c r="L499" s="83" t="s">
        <v>554</v>
      </c>
      <c r="M499" s="81"/>
      <c r="N499" s="81"/>
      <c r="O499" s="83"/>
      <c r="P499" s="147"/>
      <c r="Q499" s="147"/>
      <c r="R499" s="147"/>
    </row>
    <row r="500" spans="1:18" ht="86.25" customHeight="1" outlineLevel="1" x14ac:dyDescent="0.25">
      <c r="A500" s="1" t="str">
        <f t="shared" si="24"/>
        <v>0202020701011</v>
      </c>
      <c r="B500" s="177">
        <f t="shared" si="25"/>
        <v>13</v>
      </c>
      <c r="C500" s="164" t="s">
        <v>31</v>
      </c>
      <c r="D500" s="39" t="s">
        <v>31</v>
      </c>
      <c r="E500" s="39" t="s">
        <v>31</v>
      </c>
      <c r="F500" s="58" t="s">
        <v>47</v>
      </c>
      <c r="G500" s="47" t="s">
        <v>18</v>
      </c>
      <c r="H500" s="39" t="s">
        <v>18</v>
      </c>
      <c r="I500" s="40">
        <v>1</v>
      </c>
      <c r="J500" s="45" t="s">
        <v>63</v>
      </c>
      <c r="K500" s="39" t="s">
        <v>63</v>
      </c>
      <c r="L500" s="85" t="s">
        <v>554</v>
      </c>
      <c r="M500" s="81"/>
      <c r="N500" s="81"/>
      <c r="O500" s="85"/>
      <c r="P500" s="147"/>
      <c r="Q500" s="147"/>
      <c r="R500" s="147"/>
    </row>
    <row r="501" spans="1:18" ht="86.25" customHeight="1" outlineLevel="1" x14ac:dyDescent="0.25">
      <c r="A501" s="1" t="str">
        <f t="shared" si="24"/>
        <v>0202020701012</v>
      </c>
      <c r="B501" s="177">
        <f t="shared" si="25"/>
        <v>13</v>
      </c>
      <c r="C501" s="164" t="s">
        <v>31</v>
      </c>
      <c r="D501" s="39" t="s">
        <v>31</v>
      </c>
      <c r="E501" s="39" t="s">
        <v>31</v>
      </c>
      <c r="F501" s="58" t="s">
        <v>47</v>
      </c>
      <c r="G501" s="47" t="s">
        <v>18</v>
      </c>
      <c r="H501" s="39" t="s">
        <v>18</v>
      </c>
      <c r="I501" s="40">
        <v>2</v>
      </c>
      <c r="J501" s="45" t="s">
        <v>63</v>
      </c>
      <c r="K501" s="39" t="s">
        <v>63</v>
      </c>
      <c r="L501" s="85" t="s">
        <v>555</v>
      </c>
      <c r="M501" s="81"/>
      <c r="N501" s="81"/>
      <c r="O501" s="85"/>
      <c r="P501" s="147"/>
      <c r="Q501" s="147"/>
      <c r="R501" s="147"/>
    </row>
    <row r="502" spans="1:18" ht="86.25" customHeight="1" outlineLevel="1" x14ac:dyDescent="0.25">
      <c r="A502" s="1" t="str">
        <f t="shared" si="24"/>
        <v>0202020701013</v>
      </c>
      <c r="B502" s="177">
        <f t="shared" si="25"/>
        <v>13</v>
      </c>
      <c r="C502" s="164" t="s">
        <v>31</v>
      </c>
      <c r="D502" s="39" t="s">
        <v>31</v>
      </c>
      <c r="E502" s="39" t="s">
        <v>31</v>
      </c>
      <c r="F502" s="58" t="s">
        <v>47</v>
      </c>
      <c r="G502" s="47" t="s">
        <v>18</v>
      </c>
      <c r="H502" s="39" t="s">
        <v>18</v>
      </c>
      <c r="I502" s="40">
        <v>3</v>
      </c>
      <c r="J502" s="45" t="s">
        <v>63</v>
      </c>
      <c r="K502" s="39" t="s">
        <v>63</v>
      </c>
      <c r="L502" s="85" t="s">
        <v>556</v>
      </c>
      <c r="M502" s="81"/>
      <c r="N502" s="81"/>
      <c r="O502" s="85"/>
      <c r="P502" s="147"/>
      <c r="Q502" s="147"/>
      <c r="R502" s="147"/>
    </row>
    <row r="503" spans="1:18" ht="86.25" customHeight="1" outlineLevel="1" x14ac:dyDescent="0.25">
      <c r="A503" s="1" t="str">
        <f t="shared" si="24"/>
        <v>0202020701014</v>
      </c>
      <c r="B503" s="177">
        <f t="shared" si="25"/>
        <v>13</v>
      </c>
      <c r="C503" s="164" t="s">
        <v>31</v>
      </c>
      <c r="D503" s="39" t="s">
        <v>31</v>
      </c>
      <c r="E503" s="39" t="s">
        <v>31</v>
      </c>
      <c r="F503" s="58" t="s">
        <v>47</v>
      </c>
      <c r="G503" s="47" t="s">
        <v>18</v>
      </c>
      <c r="H503" s="39" t="s">
        <v>18</v>
      </c>
      <c r="I503" s="40">
        <v>4</v>
      </c>
      <c r="J503" s="45" t="s">
        <v>63</v>
      </c>
      <c r="K503" s="39" t="s">
        <v>63</v>
      </c>
      <c r="L503" s="85" t="s">
        <v>557</v>
      </c>
      <c r="M503" s="81"/>
      <c r="N503" s="81"/>
      <c r="O503" s="85"/>
      <c r="P503" s="147"/>
      <c r="Q503" s="147"/>
      <c r="R503" s="147"/>
    </row>
    <row r="504" spans="1:18" ht="86.25" customHeight="1" outlineLevel="1" x14ac:dyDescent="0.25">
      <c r="A504" s="1" t="str">
        <f t="shared" si="24"/>
        <v>0202020701019</v>
      </c>
      <c r="B504" s="177">
        <f t="shared" si="25"/>
        <v>13</v>
      </c>
      <c r="C504" s="164" t="s">
        <v>31</v>
      </c>
      <c r="D504" s="39" t="s">
        <v>31</v>
      </c>
      <c r="E504" s="39" t="s">
        <v>31</v>
      </c>
      <c r="F504" s="58" t="s">
        <v>47</v>
      </c>
      <c r="G504" s="47" t="s">
        <v>18</v>
      </c>
      <c r="H504" s="39" t="s">
        <v>18</v>
      </c>
      <c r="I504" s="40">
        <v>9</v>
      </c>
      <c r="J504" s="45" t="s">
        <v>63</v>
      </c>
      <c r="K504" s="39" t="s">
        <v>63</v>
      </c>
      <c r="L504" s="85" t="s">
        <v>558</v>
      </c>
      <c r="M504" s="81"/>
      <c r="N504" s="81"/>
      <c r="O504" s="85"/>
      <c r="P504" s="147"/>
      <c r="Q504" s="147"/>
      <c r="R504" s="147"/>
    </row>
    <row r="505" spans="1:18" ht="86.25" customHeight="1" outlineLevel="1" x14ac:dyDescent="0.25">
      <c r="A505" s="1" t="str">
        <f t="shared" si="24"/>
        <v>020202070102</v>
      </c>
      <c r="B505" s="177">
        <f t="shared" si="25"/>
        <v>12</v>
      </c>
      <c r="C505" s="164" t="s">
        <v>31</v>
      </c>
      <c r="D505" s="39" t="s">
        <v>31</v>
      </c>
      <c r="E505" s="39" t="s">
        <v>31</v>
      </c>
      <c r="F505" s="58" t="s">
        <v>47</v>
      </c>
      <c r="G505" s="47" t="s">
        <v>18</v>
      </c>
      <c r="H505" s="39" t="s">
        <v>31</v>
      </c>
      <c r="I505" s="40"/>
      <c r="J505" s="45" t="s">
        <v>63</v>
      </c>
      <c r="K505" s="39" t="s">
        <v>63</v>
      </c>
      <c r="L505" s="83" t="s">
        <v>559</v>
      </c>
      <c r="M505" s="81"/>
      <c r="N505" s="81"/>
      <c r="O505" s="83"/>
      <c r="P505" s="147"/>
      <c r="Q505" s="147"/>
      <c r="R505" s="147"/>
    </row>
    <row r="506" spans="1:18" ht="86.25" customHeight="1" outlineLevel="1" x14ac:dyDescent="0.25">
      <c r="A506" s="1" t="str">
        <f t="shared" si="24"/>
        <v>020202070103</v>
      </c>
      <c r="B506" s="177">
        <f t="shared" si="25"/>
        <v>12</v>
      </c>
      <c r="C506" s="164" t="s">
        <v>31</v>
      </c>
      <c r="D506" s="39" t="s">
        <v>31</v>
      </c>
      <c r="E506" s="39" t="s">
        <v>31</v>
      </c>
      <c r="F506" s="58" t="s">
        <v>47</v>
      </c>
      <c r="G506" s="47" t="s">
        <v>18</v>
      </c>
      <c r="H506" s="39" t="s">
        <v>35</v>
      </c>
      <c r="I506" s="40"/>
      <c r="J506" s="45" t="s">
        <v>63</v>
      </c>
      <c r="K506" s="39" t="s">
        <v>63</v>
      </c>
      <c r="L506" s="83" t="s">
        <v>560</v>
      </c>
      <c r="M506" s="81"/>
      <c r="N506" s="81"/>
      <c r="O506" s="83"/>
      <c r="P506" s="147"/>
      <c r="Q506" s="147"/>
      <c r="R506" s="147"/>
    </row>
    <row r="507" spans="1:18" ht="86.25" customHeight="1" outlineLevel="1" x14ac:dyDescent="0.25">
      <c r="A507" s="1" t="str">
        <f t="shared" si="24"/>
        <v>0202020701031</v>
      </c>
      <c r="B507" s="177">
        <f t="shared" si="25"/>
        <v>13</v>
      </c>
      <c r="C507" s="164" t="s">
        <v>31</v>
      </c>
      <c r="D507" s="39" t="s">
        <v>31</v>
      </c>
      <c r="E507" s="39" t="s">
        <v>31</v>
      </c>
      <c r="F507" s="58" t="s">
        <v>47</v>
      </c>
      <c r="G507" s="47" t="s">
        <v>18</v>
      </c>
      <c r="H507" s="39" t="s">
        <v>35</v>
      </c>
      <c r="I507" s="40">
        <v>1</v>
      </c>
      <c r="J507" s="45" t="s">
        <v>63</v>
      </c>
      <c r="K507" s="39" t="s">
        <v>63</v>
      </c>
      <c r="L507" s="85" t="s">
        <v>561</v>
      </c>
      <c r="M507" s="81"/>
      <c r="N507" s="81"/>
      <c r="O507" s="85"/>
      <c r="P507" s="147"/>
      <c r="Q507" s="147"/>
      <c r="R507" s="147"/>
    </row>
    <row r="508" spans="1:18" ht="86.25" customHeight="1" outlineLevel="1" x14ac:dyDescent="0.25">
      <c r="A508" s="1" t="str">
        <f t="shared" si="24"/>
        <v>0202020701032</v>
      </c>
      <c r="B508" s="177">
        <f t="shared" si="25"/>
        <v>13</v>
      </c>
      <c r="C508" s="164" t="s">
        <v>31</v>
      </c>
      <c r="D508" s="39" t="s">
        <v>31</v>
      </c>
      <c r="E508" s="39" t="s">
        <v>31</v>
      </c>
      <c r="F508" s="58" t="s">
        <v>47</v>
      </c>
      <c r="G508" s="47" t="s">
        <v>18</v>
      </c>
      <c r="H508" s="39" t="s">
        <v>35</v>
      </c>
      <c r="I508" s="40">
        <v>2</v>
      </c>
      <c r="J508" s="45" t="s">
        <v>63</v>
      </c>
      <c r="K508" s="39" t="s">
        <v>63</v>
      </c>
      <c r="L508" s="85" t="s">
        <v>562</v>
      </c>
      <c r="M508" s="81"/>
      <c r="N508" s="81"/>
      <c r="O508" s="85"/>
      <c r="P508" s="147"/>
      <c r="Q508" s="147"/>
      <c r="R508" s="147"/>
    </row>
    <row r="509" spans="1:18" ht="80.25" customHeight="1" x14ac:dyDescent="0.25">
      <c r="A509" s="1" t="str">
        <f t="shared" si="24"/>
        <v>0202020701033</v>
      </c>
      <c r="B509" s="177">
        <f t="shared" si="25"/>
        <v>13</v>
      </c>
      <c r="C509" s="164" t="s">
        <v>31</v>
      </c>
      <c r="D509" s="39" t="s">
        <v>31</v>
      </c>
      <c r="E509" s="39" t="s">
        <v>31</v>
      </c>
      <c r="F509" s="58" t="s">
        <v>47</v>
      </c>
      <c r="G509" s="47" t="s">
        <v>18</v>
      </c>
      <c r="H509" s="39" t="s">
        <v>35</v>
      </c>
      <c r="I509" s="40">
        <v>3</v>
      </c>
      <c r="J509" s="45" t="s">
        <v>63</v>
      </c>
      <c r="K509" s="39" t="s">
        <v>63</v>
      </c>
      <c r="L509" s="85" t="s">
        <v>563</v>
      </c>
      <c r="M509" s="81" t="s">
        <v>564</v>
      </c>
      <c r="N509" s="81" t="s">
        <v>565</v>
      </c>
      <c r="O509" s="85"/>
      <c r="P509" s="147"/>
      <c r="Q509" s="147"/>
      <c r="R509" s="147"/>
    </row>
    <row r="510" spans="1:18" ht="85.5" customHeight="1" outlineLevel="1" x14ac:dyDescent="0.25">
      <c r="A510" s="1" t="str">
        <f t="shared" si="24"/>
        <v>0202020701034</v>
      </c>
      <c r="B510" s="177">
        <f t="shared" si="25"/>
        <v>13</v>
      </c>
      <c r="C510" s="164" t="s">
        <v>31</v>
      </c>
      <c r="D510" s="39" t="s">
        <v>31</v>
      </c>
      <c r="E510" s="39" t="s">
        <v>31</v>
      </c>
      <c r="F510" s="58" t="s">
        <v>47</v>
      </c>
      <c r="G510" s="47" t="s">
        <v>18</v>
      </c>
      <c r="H510" s="39" t="s">
        <v>35</v>
      </c>
      <c r="I510" s="40">
        <v>4</v>
      </c>
      <c r="J510" s="45" t="s">
        <v>63</v>
      </c>
      <c r="K510" s="39" t="s">
        <v>63</v>
      </c>
      <c r="L510" s="85" t="s">
        <v>566</v>
      </c>
      <c r="M510" s="81"/>
      <c r="N510" s="81"/>
      <c r="O510" s="85"/>
      <c r="P510" s="147"/>
      <c r="Q510" s="147"/>
      <c r="R510" s="147"/>
    </row>
    <row r="511" spans="1:18" ht="85.5" customHeight="1" outlineLevel="1" x14ac:dyDescent="0.25">
      <c r="A511" s="1" t="str">
        <f t="shared" si="24"/>
        <v>0202020701035</v>
      </c>
      <c r="B511" s="177">
        <f t="shared" si="25"/>
        <v>13</v>
      </c>
      <c r="C511" s="164" t="s">
        <v>31</v>
      </c>
      <c r="D511" s="39" t="s">
        <v>31</v>
      </c>
      <c r="E511" s="39" t="s">
        <v>31</v>
      </c>
      <c r="F511" s="58" t="s">
        <v>47</v>
      </c>
      <c r="G511" s="47" t="s">
        <v>18</v>
      </c>
      <c r="H511" s="39" t="s">
        <v>35</v>
      </c>
      <c r="I511" s="40">
        <v>5</v>
      </c>
      <c r="J511" s="45" t="s">
        <v>63</v>
      </c>
      <c r="K511" s="39" t="s">
        <v>63</v>
      </c>
      <c r="L511" s="85" t="s">
        <v>567</v>
      </c>
      <c r="M511" s="81"/>
      <c r="N511" s="81"/>
      <c r="O511" s="85"/>
      <c r="P511" s="147"/>
      <c r="Q511" s="147"/>
      <c r="R511" s="147"/>
    </row>
    <row r="512" spans="1:18" ht="85.5" customHeight="1" outlineLevel="1" x14ac:dyDescent="0.25">
      <c r="A512" s="1" t="str">
        <f t="shared" si="24"/>
        <v>020202070103501</v>
      </c>
      <c r="B512" s="177">
        <f t="shared" si="25"/>
        <v>15</v>
      </c>
      <c r="C512" s="164" t="s">
        <v>31</v>
      </c>
      <c r="D512" s="39" t="s">
        <v>31</v>
      </c>
      <c r="E512" s="39" t="s">
        <v>31</v>
      </c>
      <c r="F512" s="58" t="s">
        <v>47</v>
      </c>
      <c r="G512" s="47" t="s">
        <v>18</v>
      </c>
      <c r="H512" s="39" t="s">
        <v>35</v>
      </c>
      <c r="I512" s="40">
        <v>5</v>
      </c>
      <c r="J512" s="45" t="s">
        <v>18</v>
      </c>
      <c r="K512" s="39" t="s">
        <v>63</v>
      </c>
      <c r="L512" s="87" t="s">
        <v>568</v>
      </c>
      <c r="M512" s="81"/>
      <c r="N512" s="81"/>
      <c r="O512" s="87"/>
      <c r="P512" s="147"/>
      <c r="Q512" s="147"/>
      <c r="R512" s="147"/>
    </row>
    <row r="513" spans="1:18" ht="85.5" customHeight="1" outlineLevel="1" x14ac:dyDescent="0.25">
      <c r="A513" s="1" t="str">
        <f t="shared" si="24"/>
        <v>020202070103502</v>
      </c>
      <c r="B513" s="177">
        <f t="shared" si="25"/>
        <v>15</v>
      </c>
      <c r="C513" s="164" t="s">
        <v>31</v>
      </c>
      <c r="D513" s="39" t="s">
        <v>31</v>
      </c>
      <c r="E513" s="39" t="s">
        <v>31</v>
      </c>
      <c r="F513" s="58" t="s">
        <v>47</v>
      </c>
      <c r="G513" s="47" t="s">
        <v>18</v>
      </c>
      <c r="H513" s="39" t="s">
        <v>35</v>
      </c>
      <c r="I513" s="40">
        <v>5</v>
      </c>
      <c r="J513" s="45" t="s">
        <v>31</v>
      </c>
      <c r="K513" s="39" t="s">
        <v>63</v>
      </c>
      <c r="L513" s="87" t="s">
        <v>569</v>
      </c>
      <c r="M513" s="81"/>
      <c r="N513" s="81"/>
      <c r="O513" s="87"/>
      <c r="P513" s="147"/>
      <c r="Q513" s="147"/>
      <c r="R513" s="147"/>
    </row>
    <row r="514" spans="1:18" ht="85.5" customHeight="1" outlineLevel="1" x14ac:dyDescent="0.25">
      <c r="A514" s="1" t="str">
        <f t="shared" si="24"/>
        <v>020202070103503</v>
      </c>
      <c r="B514" s="177">
        <f t="shared" si="25"/>
        <v>15</v>
      </c>
      <c r="C514" s="164" t="s">
        <v>31</v>
      </c>
      <c r="D514" s="39" t="s">
        <v>31</v>
      </c>
      <c r="E514" s="39" t="s">
        <v>31</v>
      </c>
      <c r="F514" s="58" t="s">
        <v>47</v>
      </c>
      <c r="G514" s="47" t="s">
        <v>18</v>
      </c>
      <c r="H514" s="39" t="s">
        <v>35</v>
      </c>
      <c r="I514" s="40">
        <v>5</v>
      </c>
      <c r="J514" s="45" t="s">
        <v>35</v>
      </c>
      <c r="K514" s="39" t="s">
        <v>63</v>
      </c>
      <c r="L514" s="87" t="s">
        <v>570</v>
      </c>
      <c r="M514" s="81"/>
      <c r="N514" s="81"/>
      <c r="O514" s="87"/>
      <c r="P514" s="147"/>
      <c r="Q514" s="147"/>
      <c r="R514" s="147"/>
    </row>
    <row r="515" spans="1:18" ht="85.5" customHeight="1" outlineLevel="1" x14ac:dyDescent="0.25">
      <c r="A515" s="1" t="str">
        <f t="shared" si="24"/>
        <v>020202070103504</v>
      </c>
      <c r="B515" s="177">
        <f t="shared" si="25"/>
        <v>15</v>
      </c>
      <c r="C515" s="164" t="s">
        <v>31</v>
      </c>
      <c r="D515" s="39" t="s">
        <v>31</v>
      </c>
      <c r="E515" s="39" t="s">
        <v>31</v>
      </c>
      <c r="F515" s="58" t="s">
        <v>47</v>
      </c>
      <c r="G515" s="47" t="s">
        <v>18</v>
      </c>
      <c r="H515" s="39" t="s">
        <v>35</v>
      </c>
      <c r="I515" s="40">
        <v>5</v>
      </c>
      <c r="J515" s="45" t="s">
        <v>38</v>
      </c>
      <c r="K515" s="39" t="s">
        <v>63</v>
      </c>
      <c r="L515" s="87" t="s">
        <v>571</v>
      </c>
      <c r="M515" s="81"/>
      <c r="N515" s="81"/>
      <c r="O515" s="87"/>
      <c r="P515" s="147"/>
      <c r="Q515" s="147"/>
      <c r="R515" s="147"/>
    </row>
    <row r="516" spans="1:18" ht="85.5" customHeight="1" outlineLevel="1" x14ac:dyDescent="0.25">
      <c r="A516" s="1" t="str">
        <f t="shared" si="24"/>
        <v>020202070103505</v>
      </c>
      <c r="B516" s="177">
        <f t="shared" si="25"/>
        <v>15</v>
      </c>
      <c r="C516" s="164" t="s">
        <v>31</v>
      </c>
      <c r="D516" s="39" t="s">
        <v>31</v>
      </c>
      <c r="E516" s="39" t="s">
        <v>31</v>
      </c>
      <c r="F516" s="58" t="s">
        <v>47</v>
      </c>
      <c r="G516" s="47" t="s">
        <v>18</v>
      </c>
      <c r="H516" s="39" t="s">
        <v>35</v>
      </c>
      <c r="I516" s="40">
        <v>5</v>
      </c>
      <c r="J516" s="45" t="s">
        <v>41</v>
      </c>
      <c r="K516" s="39" t="s">
        <v>63</v>
      </c>
      <c r="L516" s="87" t="s">
        <v>572</v>
      </c>
      <c r="M516" s="81"/>
      <c r="N516" s="81"/>
      <c r="O516" s="87"/>
      <c r="P516" s="147"/>
      <c r="Q516" s="147"/>
      <c r="R516" s="147"/>
    </row>
    <row r="517" spans="1:18" ht="85.5" customHeight="1" outlineLevel="1" x14ac:dyDescent="0.25">
      <c r="A517" s="1" t="str">
        <f t="shared" si="24"/>
        <v>020202070103506</v>
      </c>
      <c r="B517" s="177">
        <f t="shared" si="25"/>
        <v>15</v>
      </c>
      <c r="C517" s="164" t="s">
        <v>31</v>
      </c>
      <c r="D517" s="39" t="s">
        <v>31</v>
      </c>
      <c r="E517" s="39" t="s">
        <v>31</v>
      </c>
      <c r="F517" s="58" t="s">
        <v>47</v>
      </c>
      <c r="G517" s="47" t="s">
        <v>18</v>
      </c>
      <c r="H517" s="39" t="s">
        <v>35</v>
      </c>
      <c r="I517" s="40">
        <v>5</v>
      </c>
      <c r="J517" s="45" t="s">
        <v>44</v>
      </c>
      <c r="K517" s="39" t="s">
        <v>63</v>
      </c>
      <c r="L517" s="87" t="s">
        <v>573</v>
      </c>
      <c r="M517" s="81"/>
      <c r="N517" s="81"/>
      <c r="O517" s="87"/>
      <c r="P517" s="147"/>
      <c r="Q517" s="147"/>
      <c r="R517" s="147"/>
    </row>
    <row r="518" spans="1:18" ht="85.5" customHeight="1" outlineLevel="1" x14ac:dyDescent="0.25">
      <c r="A518" s="1" t="str">
        <f t="shared" si="24"/>
        <v>020202070103507</v>
      </c>
      <c r="B518" s="177">
        <f t="shared" si="25"/>
        <v>15</v>
      </c>
      <c r="C518" s="164" t="s">
        <v>31</v>
      </c>
      <c r="D518" s="39" t="s">
        <v>31</v>
      </c>
      <c r="E518" s="39" t="s">
        <v>31</v>
      </c>
      <c r="F518" s="58" t="s">
        <v>47</v>
      </c>
      <c r="G518" s="47" t="s">
        <v>18</v>
      </c>
      <c r="H518" s="39" t="s">
        <v>35</v>
      </c>
      <c r="I518" s="40">
        <v>5</v>
      </c>
      <c r="J518" s="45" t="s">
        <v>47</v>
      </c>
      <c r="K518" s="39" t="s">
        <v>63</v>
      </c>
      <c r="L518" s="87" t="s">
        <v>574</v>
      </c>
      <c r="M518" s="81"/>
      <c r="N518" s="81"/>
      <c r="O518" s="87"/>
      <c r="P518" s="147"/>
      <c r="Q518" s="147"/>
      <c r="R518" s="147"/>
    </row>
    <row r="519" spans="1:18" ht="85.5" customHeight="1" outlineLevel="1" x14ac:dyDescent="0.25">
      <c r="A519" s="1" t="str">
        <f t="shared" si="24"/>
        <v>020202070103508</v>
      </c>
      <c r="B519" s="177">
        <f>LEN(A519)</f>
        <v>15</v>
      </c>
      <c r="C519" s="164" t="s">
        <v>31</v>
      </c>
      <c r="D519" s="39" t="s">
        <v>31</v>
      </c>
      <c r="E519" s="39" t="s">
        <v>31</v>
      </c>
      <c r="F519" s="58" t="s">
        <v>47</v>
      </c>
      <c r="G519" s="47" t="s">
        <v>18</v>
      </c>
      <c r="H519" s="39" t="s">
        <v>35</v>
      </c>
      <c r="I519" s="40">
        <v>5</v>
      </c>
      <c r="J519" s="45" t="s">
        <v>50</v>
      </c>
      <c r="K519" s="39" t="s">
        <v>63</v>
      </c>
      <c r="L519" s="87" t="s">
        <v>575</v>
      </c>
      <c r="M519" s="81"/>
      <c r="N519" s="81"/>
      <c r="O519" s="87"/>
      <c r="P519" s="147"/>
      <c r="Q519" s="147"/>
      <c r="R519" s="147"/>
    </row>
    <row r="520" spans="1:18" ht="85.5" customHeight="1" outlineLevel="1" x14ac:dyDescent="0.25">
      <c r="A520" s="1" t="str">
        <f t="shared" si="24"/>
        <v>020202070103509</v>
      </c>
      <c r="B520" s="177">
        <f t="shared" si="25"/>
        <v>15</v>
      </c>
      <c r="C520" s="164" t="s">
        <v>31</v>
      </c>
      <c r="D520" s="39" t="s">
        <v>31</v>
      </c>
      <c r="E520" s="39" t="s">
        <v>31</v>
      </c>
      <c r="F520" s="58" t="s">
        <v>47</v>
      </c>
      <c r="G520" s="47" t="s">
        <v>18</v>
      </c>
      <c r="H520" s="39" t="s">
        <v>35</v>
      </c>
      <c r="I520" s="40">
        <v>5</v>
      </c>
      <c r="J520" s="45" t="s">
        <v>53</v>
      </c>
      <c r="K520" s="39" t="s">
        <v>63</v>
      </c>
      <c r="L520" s="87" t="s">
        <v>576</v>
      </c>
      <c r="M520" s="81"/>
      <c r="N520" s="81"/>
      <c r="O520" s="87"/>
      <c r="P520" s="147"/>
      <c r="Q520" s="147"/>
      <c r="R520" s="147"/>
    </row>
    <row r="521" spans="1:18" ht="85.5" customHeight="1" outlineLevel="1" x14ac:dyDescent="0.25">
      <c r="A521" s="1" t="str">
        <f t="shared" si="24"/>
        <v>020202070103510</v>
      </c>
      <c r="B521" s="177">
        <f t="shared" si="25"/>
        <v>15</v>
      </c>
      <c r="C521" s="162" t="s">
        <v>31</v>
      </c>
      <c r="D521" s="42" t="s">
        <v>31</v>
      </c>
      <c r="E521" s="42" t="s">
        <v>31</v>
      </c>
      <c r="F521" s="58" t="s">
        <v>47</v>
      </c>
      <c r="G521" s="47" t="s">
        <v>18</v>
      </c>
      <c r="H521" s="42" t="s">
        <v>35</v>
      </c>
      <c r="I521" s="75">
        <v>5</v>
      </c>
      <c r="J521" s="41" t="s">
        <v>56</v>
      </c>
      <c r="K521" s="42" t="s">
        <v>63</v>
      </c>
      <c r="L521" s="87" t="s">
        <v>577</v>
      </c>
      <c r="M521" s="81"/>
      <c r="N521" s="81"/>
      <c r="O521" s="87"/>
      <c r="P521" s="147"/>
      <c r="Q521" s="147"/>
      <c r="R521" s="147"/>
    </row>
    <row r="522" spans="1:18" ht="85.5" customHeight="1" outlineLevel="1" x14ac:dyDescent="0.25">
      <c r="A522" s="1" t="str">
        <f t="shared" si="24"/>
        <v>020202070103511</v>
      </c>
      <c r="B522" s="177">
        <f t="shared" si="25"/>
        <v>15</v>
      </c>
      <c r="C522" s="162" t="s">
        <v>31</v>
      </c>
      <c r="D522" s="42" t="s">
        <v>31</v>
      </c>
      <c r="E522" s="42" t="s">
        <v>31</v>
      </c>
      <c r="F522" s="58" t="s">
        <v>47</v>
      </c>
      <c r="G522" s="47" t="s">
        <v>18</v>
      </c>
      <c r="H522" s="42" t="s">
        <v>35</v>
      </c>
      <c r="I522" s="75">
        <v>5</v>
      </c>
      <c r="J522" s="41" t="s">
        <v>59</v>
      </c>
      <c r="K522" s="42" t="s">
        <v>63</v>
      </c>
      <c r="L522" s="87" t="s">
        <v>578</v>
      </c>
      <c r="M522" s="81"/>
      <c r="N522" s="81"/>
      <c r="O522" s="87"/>
      <c r="P522" s="147"/>
      <c r="Q522" s="147"/>
      <c r="R522" s="147"/>
    </row>
    <row r="523" spans="1:18" ht="85.5" customHeight="1" outlineLevel="1" x14ac:dyDescent="0.25">
      <c r="A523" s="1" t="str">
        <f t="shared" si="24"/>
        <v>0202020701036</v>
      </c>
      <c r="B523" s="177">
        <f t="shared" si="25"/>
        <v>13</v>
      </c>
      <c r="C523" s="164" t="s">
        <v>31</v>
      </c>
      <c r="D523" s="39" t="s">
        <v>31</v>
      </c>
      <c r="E523" s="39" t="s">
        <v>31</v>
      </c>
      <c r="F523" s="58" t="s">
        <v>47</v>
      </c>
      <c r="G523" s="47" t="s">
        <v>18</v>
      </c>
      <c r="H523" s="39" t="s">
        <v>35</v>
      </c>
      <c r="I523" s="40">
        <v>6</v>
      </c>
      <c r="J523" s="45" t="s">
        <v>63</v>
      </c>
      <c r="K523" s="39" t="s">
        <v>63</v>
      </c>
      <c r="L523" s="85" t="s">
        <v>579</v>
      </c>
      <c r="M523" s="81"/>
      <c r="N523" s="81"/>
      <c r="O523" s="85"/>
      <c r="P523" s="147"/>
      <c r="Q523" s="147"/>
      <c r="R523" s="147"/>
    </row>
    <row r="524" spans="1:18" ht="85.5" customHeight="1" outlineLevel="1" x14ac:dyDescent="0.25">
      <c r="A524" s="1" t="str">
        <f t="shared" si="24"/>
        <v>020202070104</v>
      </c>
      <c r="B524" s="177">
        <f t="shared" si="25"/>
        <v>12</v>
      </c>
      <c r="C524" s="164" t="s">
        <v>31</v>
      </c>
      <c r="D524" s="39" t="s">
        <v>31</v>
      </c>
      <c r="E524" s="39" t="s">
        <v>31</v>
      </c>
      <c r="F524" s="58" t="s">
        <v>47</v>
      </c>
      <c r="G524" s="47" t="s">
        <v>18</v>
      </c>
      <c r="H524" s="39" t="s">
        <v>38</v>
      </c>
      <c r="I524" s="40"/>
      <c r="J524" s="45" t="s">
        <v>63</v>
      </c>
      <c r="K524" s="39" t="s">
        <v>63</v>
      </c>
      <c r="L524" s="83" t="s">
        <v>580</v>
      </c>
      <c r="M524" s="81"/>
      <c r="N524" s="81"/>
      <c r="O524" s="83"/>
      <c r="P524" s="147"/>
      <c r="Q524" s="147"/>
      <c r="R524" s="147"/>
    </row>
    <row r="525" spans="1:18" ht="85.5" customHeight="1" outlineLevel="1" x14ac:dyDescent="0.25">
      <c r="A525" s="1" t="str">
        <f t="shared" si="24"/>
        <v>020202070105</v>
      </c>
      <c r="B525" s="177">
        <f t="shared" si="25"/>
        <v>12</v>
      </c>
      <c r="C525" s="164" t="s">
        <v>31</v>
      </c>
      <c r="D525" s="39" t="s">
        <v>31</v>
      </c>
      <c r="E525" s="39" t="s">
        <v>31</v>
      </c>
      <c r="F525" s="58" t="s">
        <v>47</v>
      </c>
      <c r="G525" s="47" t="s">
        <v>18</v>
      </c>
      <c r="H525" s="39" t="s">
        <v>41</v>
      </c>
      <c r="I525" s="40"/>
      <c r="J525" s="45" t="s">
        <v>63</v>
      </c>
      <c r="K525" s="39" t="s">
        <v>63</v>
      </c>
      <c r="L525" s="83" t="s">
        <v>581</v>
      </c>
      <c r="M525" s="81"/>
      <c r="N525" s="81"/>
      <c r="O525" s="83"/>
      <c r="P525" s="147"/>
      <c r="Q525" s="147"/>
      <c r="R525" s="147"/>
    </row>
    <row r="526" spans="1:18" ht="85.5" customHeight="1" outlineLevel="1" x14ac:dyDescent="0.25">
      <c r="A526" s="1" t="str">
        <f t="shared" si="24"/>
        <v>0202020701051</v>
      </c>
      <c r="B526" s="177">
        <f t="shared" si="25"/>
        <v>13</v>
      </c>
      <c r="C526" s="164" t="s">
        <v>31</v>
      </c>
      <c r="D526" s="39" t="s">
        <v>31</v>
      </c>
      <c r="E526" s="39" t="s">
        <v>31</v>
      </c>
      <c r="F526" s="58" t="s">
        <v>47</v>
      </c>
      <c r="G526" s="47" t="s">
        <v>18</v>
      </c>
      <c r="H526" s="39" t="s">
        <v>41</v>
      </c>
      <c r="I526" s="40">
        <v>1</v>
      </c>
      <c r="J526" s="45" t="s">
        <v>63</v>
      </c>
      <c r="K526" s="39" t="s">
        <v>63</v>
      </c>
      <c r="L526" s="85" t="s">
        <v>582</v>
      </c>
      <c r="M526" s="81"/>
      <c r="N526" s="81"/>
      <c r="O526" s="85"/>
      <c r="P526" s="147"/>
      <c r="Q526" s="147"/>
      <c r="R526" s="147"/>
    </row>
    <row r="527" spans="1:18" ht="85.5" customHeight="1" outlineLevel="1" x14ac:dyDescent="0.25">
      <c r="A527" s="1" t="str">
        <f t="shared" si="24"/>
        <v>0202020701052</v>
      </c>
      <c r="B527" s="177">
        <f t="shared" si="25"/>
        <v>13</v>
      </c>
      <c r="C527" s="164" t="s">
        <v>31</v>
      </c>
      <c r="D527" s="39" t="s">
        <v>31</v>
      </c>
      <c r="E527" s="39" t="s">
        <v>31</v>
      </c>
      <c r="F527" s="58" t="s">
        <v>47</v>
      </c>
      <c r="G527" s="47" t="s">
        <v>18</v>
      </c>
      <c r="H527" s="39" t="s">
        <v>41</v>
      </c>
      <c r="I527" s="40">
        <v>2</v>
      </c>
      <c r="J527" s="45" t="s">
        <v>63</v>
      </c>
      <c r="K527" s="39" t="s">
        <v>63</v>
      </c>
      <c r="L527" s="85" t="s">
        <v>583</v>
      </c>
      <c r="M527" s="81"/>
      <c r="N527" s="81"/>
      <c r="O527" s="85"/>
      <c r="P527" s="147"/>
      <c r="Q527" s="147"/>
      <c r="R527" s="147"/>
    </row>
    <row r="528" spans="1:18" ht="85.5" customHeight="1" outlineLevel="1" x14ac:dyDescent="0.25">
      <c r="A528" s="1" t="str">
        <f t="shared" si="24"/>
        <v>0202020701053</v>
      </c>
      <c r="B528" s="177">
        <f t="shared" si="25"/>
        <v>13</v>
      </c>
      <c r="C528" s="164" t="s">
        <v>31</v>
      </c>
      <c r="D528" s="39" t="s">
        <v>31</v>
      </c>
      <c r="E528" s="39" t="s">
        <v>31</v>
      </c>
      <c r="F528" s="58" t="s">
        <v>47</v>
      </c>
      <c r="G528" s="47" t="s">
        <v>18</v>
      </c>
      <c r="H528" s="39" t="s">
        <v>41</v>
      </c>
      <c r="I528" s="40">
        <v>3</v>
      </c>
      <c r="J528" s="45" t="s">
        <v>63</v>
      </c>
      <c r="K528" s="39" t="s">
        <v>63</v>
      </c>
      <c r="L528" s="85" t="s">
        <v>584</v>
      </c>
      <c r="M528" s="81"/>
      <c r="N528" s="81"/>
      <c r="O528" s="85"/>
      <c r="P528" s="147"/>
      <c r="Q528" s="147"/>
      <c r="R528" s="147"/>
    </row>
    <row r="529" spans="1:18" ht="85.5" customHeight="1" outlineLevel="1" x14ac:dyDescent="0.25">
      <c r="A529" s="1" t="str">
        <f t="shared" ref="A529:A592" si="26">CONCATENATE(C529,D529,E529,F529,G529,H529,I529,J529,K529)</f>
        <v>0202020701054</v>
      </c>
      <c r="B529" s="177">
        <f t="shared" si="25"/>
        <v>13</v>
      </c>
      <c r="C529" s="164" t="s">
        <v>31</v>
      </c>
      <c r="D529" s="39" t="s">
        <v>31</v>
      </c>
      <c r="E529" s="39" t="s">
        <v>31</v>
      </c>
      <c r="F529" s="58" t="s">
        <v>47</v>
      </c>
      <c r="G529" s="47" t="s">
        <v>18</v>
      </c>
      <c r="H529" s="39" t="s">
        <v>41</v>
      </c>
      <c r="I529" s="40">
        <v>4</v>
      </c>
      <c r="J529" s="45" t="s">
        <v>63</v>
      </c>
      <c r="K529" s="39" t="s">
        <v>63</v>
      </c>
      <c r="L529" s="85" t="s">
        <v>585</v>
      </c>
      <c r="M529" s="81"/>
      <c r="N529" s="81"/>
      <c r="O529" s="85"/>
      <c r="P529" s="147"/>
      <c r="Q529" s="147"/>
      <c r="R529" s="147"/>
    </row>
    <row r="530" spans="1:18" ht="85.5" customHeight="1" outlineLevel="1" x14ac:dyDescent="0.25">
      <c r="A530" s="1" t="str">
        <f t="shared" si="26"/>
        <v>0202020701055</v>
      </c>
      <c r="B530" s="177">
        <f t="shared" si="25"/>
        <v>13</v>
      </c>
      <c r="C530" s="164" t="s">
        <v>31</v>
      </c>
      <c r="D530" s="39" t="s">
        <v>31</v>
      </c>
      <c r="E530" s="39" t="s">
        <v>31</v>
      </c>
      <c r="F530" s="58" t="s">
        <v>47</v>
      </c>
      <c r="G530" s="47" t="s">
        <v>18</v>
      </c>
      <c r="H530" s="39" t="s">
        <v>41</v>
      </c>
      <c r="I530" s="40">
        <v>5</v>
      </c>
      <c r="J530" s="45" t="s">
        <v>63</v>
      </c>
      <c r="K530" s="39" t="s">
        <v>63</v>
      </c>
      <c r="L530" s="85" t="s">
        <v>586</v>
      </c>
      <c r="M530" s="81"/>
      <c r="N530" s="81"/>
      <c r="O530" s="85"/>
      <c r="P530" s="147"/>
      <c r="Q530" s="147"/>
      <c r="R530" s="147"/>
    </row>
    <row r="531" spans="1:18" ht="85.5" customHeight="1" outlineLevel="1" x14ac:dyDescent="0.25">
      <c r="A531" s="1" t="str">
        <f t="shared" si="26"/>
        <v>0202020701059</v>
      </c>
      <c r="B531" s="177">
        <f t="shared" ref="B531:B594" si="27">LEN(A531)</f>
        <v>13</v>
      </c>
      <c r="C531" s="164" t="s">
        <v>31</v>
      </c>
      <c r="D531" s="39" t="s">
        <v>31</v>
      </c>
      <c r="E531" s="39" t="s">
        <v>31</v>
      </c>
      <c r="F531" s="58" t="s">
        <v>47</v>
      </c>
      <c r="G531" s="47" t="s">
        <v>18</v>
      </c>
      <c r="H531" s="39" t="s">
        <v>41</v>
      </c>
      <c r="I531" s="40">
        <v>9</v>
      </c>
      <c r="J531" s="45" t="s">
        <v>63</v>
      </c>
      <c r="K531" s="39" t="s">
        <v>63</v>
      </c>
      <c r="L531" s="85" t="s">
        <v>587</v>
      </c>
      <c r="M531" s="81"/>
      <c r="N531" s="81"/>
      <c r="O531" s="85"/>
      <c r="P531" s="147"/>
      <c r="Q531" s="147"/>
      <c r="R531" s="147"/>
    </row>
    <row r="532" spans="1:18" ht="85.5" customHeight="1" outlineLevel="1" x14ac:dyDescent="0.25">
      <c r="A532" s="1" t="str">
        <f t="shared" si="26"/>
        <v>020202070106</v>
      </c>
      <c r="B532" s="177">
        <f t="shared" si="27"/>
        <v>12</v>
      </c>
      <c r="C532" s="164" t="s">
        <v>31</v>
      </c>
      <c r="D532" s="39" t="s">
        <v>31</v>
      </c>
      <c r="E532" s="39" t="s">
        <v>31</v>
      </c>
      <c r="F532" s="58" t="s">
        <v>47</v>
      </c>
      <c r="G532" s="47" t="s">
        <v>18</v>
      </c>
      <c r="H532" s="39" t="s">
        <v>44</v>
      </c>
      <c r="I532" s="40"/>
      <c r="J532" s="45" t="s">
        <v>63</v>
      </c>
      <c r="K532" s="39" t="s">
        <v>63</v>
      </c>
      <c r="L532" s="83" t="s">
        <v>588</v>
      </c>
      <c r="M532" s="81"/>
      <c r="N532" s="81"/>
      <c r="O532" s="83"/>
      <c r="P532" s="147"/>
      <c r="Q532" s="147"/>
      <c r="R532" s="147"/>
    </row>
    <row r="533" spans="1:18" ht="85.5" customHeight="1" outlineLevel="1" x14ac:dyDescent="0.25">
      <c r="A533" s="1" t="str">
        <f t="shared" si="26"/>
        <v>0202020701061</v>
      </c>
      <c r="B533" s="177">
        <f t="shared" si="27"/>
        <v>13</v>
      </c>
      <c r="C533" s="164" t="s">
        <v>31</v>
      </c>
      <c r="D533" s="39" t="s">
        <v>31</v>
      </c>
      <c r="E533" s="39" t="s">
        <v>31</v>
      </c>
      <c r="F533" s="58" t="s">
        <v>47</v>
      </c>
      <c r="G533" s="47" t="s">
        <v>18</v>
      </c>
      <c r="H533" s="39" t="s">
        <v>44</v>
      </c>
      <c r="I533" s="40">
        <v>1</v>
      </c>
      <c r="J533" s="45" t="s">
        <v>63</v>
      </c>
      <c r="K533" s="39" t="s">
        <v>63</v>
      </c>
      <c r="L533" s="85" t="s">
        <v>589</v>
      </c>
      <c r="M533" s="81"/>
      <c r="N533" s="81"/>
      <c r="O533" s="85"/>
      <c r="P533" s="147"/>
      <c r="Q533" s="147"/>
      <c r="R533" s="147"/>
    </row>
    <row r="534" spans="1:18" ht="85.5" customHeight="1" outlineLevel="1" x14ac:dyDescent="0.25">
      <c r="A534" s="1" t="str">
        <f t="shared" si="26"/>
        <v>0202020701062</v>
      </c>
      <c r="B534" s="177">
        <f t="shared" si="27"/>
        <v>13</v>
      </c>
      <c r="C534" s="164" t="s">
        <v>31</v>
      </c>
      <c r="D534" s="39" t="s">
        <v>31</v>
      </c>
      <c r="E534" s="39" t="s">
        <v>31</v>
      </c>
      <c r="F534" s="58" t="s">
        <v>47</v>
      </c>
      <c r="G534" s="47" t="s">
        <v>18</v>
      </c>
      <c r="H534" s="39" t="s">
        <v>44</v>
      </c>
      <c r="I534" s="40">
        <v>2</v>
      </c>
      <c r="J534" s="45" t="s">
        <v>63</v>
      </c>
      <c r="K534" s="39" t="s">
        <v>63</v>
      </c>
      <c r="L534" s="85" t="s">
        <v>590</v>
      </c>
      <c r="M534" s="81"/>
      <c r="N534" s="81"/>
      <c r="O534" s="85"/>
      <c r="P534" s="147"/>
      <c r="Q534" s="147"/>
      <c r="R534" s="147"/>
    </row>
    <row r="535" spans="1:18" ht="85.5" customHeight="1" outlineLevel="1" x14ac:dyDescent="0.25">
      <c r="A535" s="1" t="str">
        <f t="shared" si="26"/>
        <v>0202020701063</v>
      </c>
      <c r="B535" s="177">
        <f t="shared" si="27"/>
        <v>13</v>
      </c>
      <c r="C535" s="164" t="s">
        <v>31</v>
      </c>
      <c r="D535" s="39" t="s">
        <v>31</v>
      </c>
      <c r="E535" s="39" t="s">
        <v>31</v>
      </c>
      <c r="F535" s="58" t="s">
        <v>47</v>
      </c>
      <c r="G535" s="47" t="s">
        <v>18</v>
      </c>
      <c r="H535" s="39" t="s">
        <v>44</v>
      </c>
      <c r="I535" s="40">
        <v>3</v>
      </c>
      <c r="J535" s="45" t="s">
        <v>63</v>
      </c>
      <c r="K535" s="39" t="s">
        <v>63</v>
      </c>
      <c r="L535" s="85" t="s">
        <v>591</v>
      </c>
      <c r="M535" s="81"/>
      <c r="N535" s="81"/>
      <c r="O535" s="85"/>
      <c r="P535" s="147"/>
      <c r="Q535" s="147"/>
      <c r="R535" s="147"/>
    </row>
    <row r="536" spans="1:18" ht="85.5" customHeight="1" outlineLevel="1" x14ac:dyDescent="0.25">
      <c r="A536" s="1" t="str">
        <f t="shared" si="26"/>
        <v>0202020701064</v>
      </c>
      <c r="B536" s="177">
        <f t="shared" si="27"/>
        <v>13</v>
      </c>
      <c r="C536" s="164" t="s">
        <v>31</v>
      </c>
      <c r="D536" s="39" t="s">
        <v>31</v>
      </c>
      <c r="E536" s="39" t="s">
        <v>31</v>
      </c>
      <c r="F536" s="58" t="s">
        <v>47</v>
      </c>
      <c r="G536" s="47" t="s">
        <v>18</v>
      </c>
      <c r="H536" s="39" t="s">
        <v>44</v>
      </c>
      <c r="I536" s="40">
        <v>4</v>
      </c>
      <c r="J536" s="45" t="s">
        <v>63</v>
      </c>
      <c r="K536" s="39" t="s">
        <v>63</v>
      </c>
      <c r="L536" s="85" t="s">
        <v>592</v>
      </c>
      <c r="M536" s="81"/>
      <c r="N536" s="81"/>
      <c r="O536" s="85"/>
      <c r="P536" s="147"/>
      <c r="Q536" s="147"/>
      <c r="R536" s="147"/>
    </row>
    <row r="537" spans="1:18" ht="85.5" customHeight="1" outlineLevel="1" x14ac:dyDescent="0.25">
      <c r="A537" s="1" t="str">
        <f t="shared" si="26"/>
        <v>0202020701069</v>
      </c>
      <c r="B537" s="177">
        <f t="shared" si="27"/>
        <v>13</v>
      </c>
      <c r="C537" s="164" t="s">
        <v>31</v>
      </c>
      <c r="D537" s="39" t="s">
        <v>31</v>
      </c>
      <c r="E537" s="39" t="s">
        <v>31</v>
      </c>
      <c r="F537" s="58" t="s">
        <v>47</v>
      </c>
      <c r="G537" s="47" t="s">
        <v>18</v>
      </c>
      <c r="H537" s="39" t="s">
        <v>44</v>
      </c>
      <c r="I537" s="40">
        <v>9</v>
      </c>
      <c r="J537" s="45" t="s">
        <v>63</v>
      </c>
      <c r="K537" s="39" t="s">
        <v>63</v>
      </c>
      <c r="L537" s="85" t="s">
        <v>593</v>
      </c>
      <c r="M537" s="81"/>
      <c r="N537" s="81"/>
      <c r="O537" s="85"/>
      <c r="P537" s="147"/>
      <c r="Q537" s="147"/>
      <c r="R537" s="147"/>
    </row>
    <row r="538" spans="1:18" ht="85.5" customHeight="1" outlineLevel="1" x14ac:dyDescent="0.25">
      <c r="A538" s="1" t="str">
        <f t="shared" si="26"/>
        <v>020202070107</v>
      </c>
      <c r="B538" s="177">
        <f t="shared" si="27"/>
        <v>12</v>
      </c>
      <c r="C538" s="164" t="s">
        <v>31</v>
      </c>
      <c r="D538" s="39" t="s">
        <v>31</v>
      </c>
      <c r="E538" s="39" t="s">
        <v>31</v>
      </c>
      <c r="F538" s="58" t="s">
        <v>47</v>
      </c>
      <c r="G538" s="47" t="s">
        <v>18</v>
      </c>
      <c r="H538" s="39" t="s">
        <v>47</v>
      </c>
      <c r="I538" s="40"/>
      <c r="J538" s="45" t="s">
        <v>63</v>
      </c>
      <c r="K538" s="39" t="s">
        <v>63</v>
      </c>
      <c r="L538" s="83" t="s">
        <v>594</v>
      </c>
      <c r="M538" s="81"/>
      <c r="N538" s="81"/>
      <c r="O538" s="83"/>
      <c r="P538" s="147"/>
      <c r="Q538" s="147"/>
      <c r="R538" s="147"/>
    </row>
    <row r="539" spans="1:18" ht="85.5" customHeight="1" x14ac:dyDescent="0.25">
      <c r="A539" s="1" t="str">
        <f t="shared" si="26"/>
        <v>0202020702</v>
      </c>
      <c r="B539" s="177">
        <f t="shared" si="27"/>
        <v>10</v>
      </c>
      <c r="C539" s="164" t="s">
        <v>31</v>
      </c>
      <c r="D539" s="39" t="s">
        <v>31</v>
      </c>
      <c r="E539" s="39" t="s">
        <v>31</v>
      </c>
      <c r="F539" s="58" t="s">
        <v>47</v>
      </c>
      <c r="G539" s="47" t="s">
        <v>31</v>
      </c>
      <c r="H539" s="39" t="s">
        <v>63</v>
      </c>
      <c r="I539" s="40"/>
      <c r="J539" s="45" t="s">
        <v>63</v>
      </c>
      <c r="K539" s="39" t="s">
        <v>63</v>
      </c>
      <c r="L539" s="82" t="s">
        <v>595</v>
      </c>
      <c r="M539" s="81"/>
      <c r="N539" s="81"/>
      <c r="O539" s="82"/>
      <c r="P539" s="147"/>
      <c r="Q539" s="147"/>
      <c r="R539" s="147"/>
    </row>
    <row r="540" spans="1:18" ht="85.5" customHeight="1" outlineLevel="1" x14ac:dyDescent="0.25">
      <c r="A540" s="1" t="str">
        <f t="shared" si="26"/>
        <v>020202070201</v>
      </c>
      <c r="B540" s="177">
        <f t="shared" si="27"/>
        <v>12</v>
      </c>
      <c r="C540" s="164" t="s">
        <v>31</v>
      </c>
      <c r="D540" s="39" t="s">
        <v>31</v>
      </c>
      <c r="E540" s="39" t="s">
        <v>31</v>
      </c>
      <c r="F540" s="58" t="s">
        <v>47</v>
      </c>
      <c r="G540" s="47" t="s">
        <v>31</v>
      </c>
      <c r="H540" s="39" t="s">
        <v>18</v>
      </c>
      <c r="I540" s="40"/>
      <c r="J540" s="45" t="s">
        <v>63</v>
      </c>
      <c r="K540" s="39" t="s">
        <v>63</v>
      </c>
      <c r="L540" s="83" t="s">
        <v>596</v>
      </c>
      <c r="M540" s="81"/>
      <c r="N540" s="81"/>
      <c r="O540" s="83"/>
      <c r="P540" s="147"/>
      <c r="Q540" s="147"/>
      <c r="R540" s="147"/>
    </row>
    <row r="541" spans="1:18" ht="204" customHeight="1" outlineLevel="1" x14ac:dyDescent="0.25">
      <c r="A541" s="1" t="str">
        <f t="shared" si="26"/>
        <v>0202020702011</v>
      </c>
      <c r="B541" s="177">
        <f t="shared" si="27"/>
        <v>13</v>
      </c>
      <c r="C541" s="164" t="s">
        <v>31</v>
      </c>
      <c r="D541" s="39" t="s">
        <v>31</v>
      </c>
      <c r="E541" s="39" t="s">
        <v>31</v>
      </c>
      <c r="F541" s="58" t="s">
        <v>47</v>
      </c>
      <c r="G541" s="47" t="s">
        <v>31</v>
      </c>
      <c r="H541" s="39" t="s">
        <v>18</v>
      </c>
      <c r="I541" s="40">
        <v>1</v>
      </c>
      <c r="J541" s="45" t="s">
        <v>63</v>
      </c>
      <c r="K541" s="39" t="s">
        <v>63</v>
      </c>
      <c r="L541" s="85" t="s">
        <v>597</v>
      </c>
      <c r="M541" s="81" t="s">
        <v>598</v>
      </c>
      <c r="N541" s="81"/>
      <c r="O541" s="85"/>
      <c r="P541" s="147"/>
      <c r="Q541" s="147"/>
      <c r="R541" s="147"/>
    </row>
    <row r="542" spans="1:18" ht="66.75" customHeight="1" outlineLevel="1" x14ac:dyDescent="0.25">
      <c r="A542" s="1" t="str">
        <f t="shared" si="26"/>
        <v>0202020702012</v>
      </c>
      <c r="B542" s="177">
        <f t="shared" si="27"/>
        <v>13</v>
      </c>
      <c r="C542" s="164" t="s">
        <v>31</v>
      </c>
      <c r="D542" s="39" t="s">
        <v>31</v>
      </c>
      <c r="E542" s="39" t="s">
        <v>31</v>
      </c>
      <c r="F542" s="58" t="s">
        <v>47</v>
      </c>
      <c r="G542" s="47" t="s">
        <v>31</v>
      </c>
      <c r="H542" s="39" t="s">
        <v>18</v>
      </c>
      <c r="I542" s="40">
        <v>2</v>
      </c>
      <c r="J542" s="45" t="s">
        <v>63</v>
      </c>
      <c r="K542" s="39" t="s">
        <v>63</v>
      </c>
      <c r="L542" s="85" t="s">
        <v>599</v>
      </c>
      <c r="M542" s="81"/>
      <c r="N542" s="81"/>
      <c r="O542" s="85"/>
      <c r="P542" s="147"/>
      <c r="Q542" s="147"/>
      <c r="R542" s="147"/>
    </row>
    <row r="543" spans="1:18" ht="66.75" customHeight="1" outlineLevel="1" x14ac:dyDescent="0.25">
      <c r="A543" s="1" t="str">
        <f t="shared" si="26"/>
        <v>0202020702013</v>
      </c>
      <c r="B543" s="177">
        <f t="shared" si="27"/>
        <v>13</v>
      </c>
      <c r="C543" s="164" t="s">
        <v>31</v>
      </c>
      <c r="D543" s="39" t="s">
        <v>31</v>
      </c>
      <c r="E543" s="39" t="s">
        <v>31</v>
      </c>
      <c r="F543" s="58" t="s">
        <v>47</v>
      </c>
      <c r="G543" s="47" t="s">
        <v>31</v>
      </c>
      <c r="H543" s="39" t="s">
        <v>18</v>
      </c>
      <c r="I543" s="40">
        <v>3</v>
      </c>
      <c r="J543" s="45" t="s">
        <v>63</v>
      </c>
      <c r="K543" s="39" t="s">
        <v>63</v>
      </c>
      <c r="L543" s="85" t="s">
        <v>600</v>
      </c>
      <c r="M543" s="81"/>
      <c r="N543" s="81"/>
      <c r="O543" s="85"/>
      <c r="P543" s="147"/>
      <c r="Q543" s="147"/>
      <c r="R543" s="147"/>
    </row>
    <row r="544" spans="1:18" ht="66.75" customHeight="1" outlineLevel="1" x14ac:dyDescent="0.25">
      <c r="A544" s="1" t="str">
        <f t="shared" si="26"/>
        <v>020202070202</v>
      </c>
      <c r="B544" s="177">
        <f t="shared" si="27"/>
        <v>12</v>
      </c>
      <c r="C544" s="164" t="s">
        <v>31</v>
      </c>
      <c r="D544" s="39" t="s">
        <v>31</v>
      </c>
      <c r="E544" s="39" t="s">
        <v>31</v>
      </c>
      <c r="F544" s="58" t="s">
        <v>47</v>
      </c>
      <c r="G544" s="47" t="s">
        <v>31</v>
      </c>
      <c r="H544" s="39" t="s">
        <v>31</v>
      </c>
      <c r="I544" s="40"/>
      <c r="J544" s="45" t="s">
        <v>63</v>
      </c>
      <c r="K544" s="39" t="s">
        <v>63</v>
      </c>
      <c r="L544" s="83" t="s">
        <v>601</v>
      </c>
      <c r="M544" s="81"/>
      <c r="N544" s="81"/>
      <c r="O544" s="83"/>
      <c r="P544" s="147"/>
      <c r="Q544" s="147"/>
      <c r="R544" s="147"/>
    </row>
    <row r="545" spans="1:18" ht="66.75" customHeight="1" outlineLevel="1" x14ac:dyDescent="0.25">
      <c r="A545" s="1" t="str">
        <f t="shared" si="26"/>
        <v>0202020702021</v>
      </c>
      <c r="B545" s="177">
        <f t="shared" si="27"/>
        <v>13</v>
      </c>
      <c r="C545" s="164" t="s">
        <v>31</v>
      </c>
      <c r="D545" s="39" t="s">
        <v>31</v>
      </c>
      <c r="E545" s="39" t="s">
        <v>31</v>
      </c>
      <c r="F545" s="58" t="s">
        <v>47</v>
      </c>
      <c r="G545" s="47" t="s">
        <v>31</v>
      </c>
      <c r="H545" s="39" t="s">
        <v>31</v>
      </c>
      <c r="I545" s="40">
        <v>1</v>
      </c>
      <c r="J545" s="45" t="s">
        <v>63</v>
      </c>
      <c r="K545" s="39" t="s">
        <v>63</v>
      </c>
      <c r="L545" s="85" t="s">
        <v>602</v>
      </c>
      <c r="M545" s="81"/>
      <c r="N545" s="81"/>
      <c r="O545" s="85"/>
      <c r="P545" s="147"/>
      <c r="Q545" s="147"/>
      <c r="R545" s="147"/>
    </row>
    <row r="546" spans="1:18" ht="66.75" customHeight="1" outlineLevel="1" x14ac:dyDescent="0.25">
      <c r="A546" s="1" t="str">
        <f t="shared" si="26"/>
        <v>0202020702022</v>
      </c>
      <c r="B546" s="177">
        <f t="shared" si="27"/>
        <v>13</v>
      </c>
      <c r="C546" s="164" t="s">
        <v>31</v>
      </c>
      <c r="D546" s="39" t="s">
        <v>31</v>
      </c>
      <c r="E546" s="39" t="s">
        <v>31</v>
      </c>
      <c r="F546" s="58" t="s">
        <v>47</v>
      </c>
      <c r="G546" s="47" t="s">
        <v>31</v>
      </c>
      <c r="H546" s="39" t="s">
        <v>31</v>
      </c>
      <c r="I546" s="40">
        <v>2</v>
      </c>
      <c r="J546" s="45" t="s">
        <v>63</v>
      </c>
      <c r="K546" s="39" t="s">
        <v>63</v>
      </c>
      <c r="L546" s="85" t="s">
        <v>603</v>
      </c>
      <c r="M546" s="81"/>
      <c r="N546" s="81"/>
      <c r="O546" s="85"/>
      <c r="P546" s="147"/>
      <c r="Q546" s="147"/>
      <c r="R546" s="147"/>
    </row>
    <row r="547" spans="1:18" ht="66.75" customHeight="1" outlineLevel="1" x14ac:dyDescent="0.25">
      <c r="A547" s="1" t="str">
        <f t="shared" si="26"/>
        <v>0202020702023</v>
      </c>
      <c r="B547" s="177">
        <f t="shared" si="27"/>
        <v>13</v>
      </c>
      <c r="C547" s="164" t="s">
        <v>31</v>
      </c>
      <c r="D547" s="39" t="s">
        <v>31</v>
      </c>
      <c r="E547" s="39" t="s">
        <v>31</v>
      </c>
      <c r="F547" s="58" t="s">
        <v>47</v>
      </c>
      <c r="G547" s="47" t="s">
        <v>31</v>
      </c>
      <c r="H547" s="39" t="s">
        <v>31</v>
      </c>
      <c r="I547" s="40">
        <v>3</v>
      </c>
      <c r="J547" s="45" t="s">
        <v>63</v>
      </c>
      <c r="K547" s="39" t="s">
        <v>63</v>
      </c>
      <c r="L547" s="85" t="s">
        <v>604</v>
      </c>
      <c r="M547" s="81"/>
      <c r="N547" s="81"/>
      <c r="O547" s="85"/>
      <c r="P547" s="147"/>
      <c r="Q547" s="147"/>
      <c r="R547" s="147"/>
    </row>
    <row r="548" spans="1:18" ht="66.75" customHeight="1" outlineLevel="1" x14ac:dyDescent="0.25">
      <c r="A548" s="1" t="str">
        <f t="shared" si="26"/>
        <v>0202020702024</v>
      </c>
      <c r="B548" s="177">
        <f t="shared" si="27"/>
        <v>13</v>
      </c>
      <c r="C548" s="164" t="s">
        <v>31</v>
      </c>
      <c r="D548" s="39" t="s">
        <v>31</v>
      </c>
      <c r="E548" s="39" t="s">
        <v>31</v>
      </c>
      <c r="F548" s="58" t="s">
        <v>47</v>
      </c>
      <c r="G548" s="47" t="s">
        <v>31</v>
      </c>
      <c r="H548" s="39" t="s">
        <v>31</v>
      </c>
      <c r="I548" s="40">
        <v>4</v>
      </c>
      <c r="J548" s="45" t="s">
        <v>63</v>
      </c>
      <c r="K548" s="39" t="s">
        <v>63</v>
      </c>
      <c r="L548" s="85" t="s">
        <v>605</v>
      </c>
      <c r="M548" s="81"/>
      <c r="N548" s="81"/>
      <c r="O548" s="85"/>
      <c r="P548" s="147"/>
      <c r="Q548" s="147"/>
      <c r="R548" s="147"/>
    </row>
    <row r="549" spans="1:18" ht="66.75" customHeight="1" outlineLevel="1" x14ac:dyDescent="0.25">
      <c r="A549" s="1" t="str">
        <f t="shared" si="26"/>
        <v>0202020702025</v>
      </c>
      <c r="B549" s="177">
        <f t="shared" si="27"/>
        <v>13</v>
      </c>
      <c r="C549" s="164" t="s">
        <v>31</v>
      </c>
      <c r="D549" s="39" t="s">
        <v>31</v>
      </c>
      <c r="E549" s="39" t="s">
        <v>31</v>
      </c>
      <c r="F549" s="58" t="s">
        <v>47</v>
      </c>
      <c r="G549" s="47" t="s">
        <v>31</v>
      </c>
      <c r="H549" s="39" t="s">
        <v>31</v>
      </c>
      <c r="I549" s="40">
        <v>5</v>
      </c>
      <c r="J549" s="45" t="s">
        <v>63</v>
      </c>
      <c r="K549" s="39" t="s">
        <v>63</v>
      </c>
      <c r="L549" s="85" t="s">
        <v>606</v>
      </c>
      <c r="M549" s="81"/>
      <c r="N549" s="81"/>
      <c r="O549" s="85"/>
      <c r="P549" s="147"/>
      <c r="Q549" s="147"/>
      <c r="R549" s="147"/>
    </row>
    <row r="550" spans="1:18" ht="66.75" customHeight="1" x14ac:dyDescent="0.25">
      <c r="A550" s="1" t="str">
        <f t="shared" si="26"/>
        <v>0202020703</v>
      </c>
      <c r="B550" s="177">
        <f t="shared" si="27"/>
        <v>10</v>
      </c>
      <c r="C550" s="164" t="s">
        <v>31</v>
      </c>
      <c r="D550" s="39" t="s">
        <v>31</v>
      </c>
      <c r="E550" s="39" t="s">
        <v>31</v>
      </c>
      <c r="F550" s="58" t="s">
        <v>47</v>
      </c>
      <c r="G550" s="47" t="s">
        <v>35</v>
      </c>
      <c r="H550" s="39" t="s">
        <v>63</v>
      </c>
      <c r="I550" s="40"/>
      <c r="J550" s="45" t="s">
        <v>63</v>
      </c>
      <c r="K550" s="39" t="s">
        <v>63</v>
      </c>
      <c r="L550" s="82" t="s">
        <v>607</v>
      </c>
      <c r="M550" s="81"/>
      <c r="N550" s="81"/>
      <c r="O550" s="82"/>
      <c r="P550" s="147"/>
      <c r="Q550" s="147"/>
      <c r="R550" s="147"/>
    </row>
    <row r="551" spans="1:18" ht="66.75" customHeight="1" outlineLevel="1" x14ac:dyDescent="0.25">
      <c r="A551" s="1" t="str">
        <f t="shared" si="26"/>
        <v>020202070301</v>
      </c>
      <c r="B551" s="177">
        <f t="shared" si="27"/>
        <v>12</v>
      </c>
      <c r="C551" s="164" t="s">
        <v>31</v>
      </c>
      <c r="D551" s="39" t="s">
        <v>31</v>
      </c>
      <c r="E551" s="39" t="s">
        <v>31</v>
      </c>
      <c r="F551" s="58" t="s">
        <v>47</v>
      </c>
      <c r="G551" s="47" t="s">
        <v>35</v>
      </c>
      <c r="H551" s="39" t="s">
        <v>18</v>
      </c>
      <c r="I551" s="40"/>
      <c r="J551" s="45" t="s">
        <v>63</v>
      </c>
      <c r="K551" s="39" t="s">
        <v>63</v>
      </c>
      <c r="L551" s="83" t="s">
        <v>608</v>
      </c>
      <c r="M551" s="81"/>
      <c r="N551" s="81"/>
      <c r="O551" s="83"/>
      <c r="P551" s="147"/>
      <c r="Q551" s="147"/>
      <c r="R551" s="147"/>
    </row>
    <row r="552" spans="1:18" ht="66.75" customHeight="1" outlineLevel="1" x14ac:dyDescent="0.25">
      <c r="A552" s="1" t="str">
        <f t="shared" si="26"/>
        <v>020202070302</v>
      </c>
      <c r="B552" s="177">
        <f t="shared" si="27"/>
        <v>12</v>
      </c>
      <c r="C552" s="164" t="s">
        <v>31</v>
      </c>
      <c r="D552" s="39" t="s">
        <v>31</v>
      </c>
      <c r="E552" s="39" t="s">
        <v>31</v>
      </c>
      <c r="F552" s="58" t="s">
        <v>47</v>
      </c>
      <c r="G552" s="47" t="s">
        <v>35</v>
      </c>
      <c r="H552" s="39" t="s">
        <v>31</v>
      </c>
      <c r="I552" s="40"/>
      <c r="J552" s="45" t="s">
        <v>63</v>
      </c>
      <c r="K552" s="39" t="s">
        <v>63</v>
      </c>
      <c r="L552" s="83" t="s">
        <v>609</v>
      </c>
      <c r="M552" s="81"/>
      <c r="N552" s="81"/>
      <c r="O552" s="83"/>
      <c r="P552" s="147"/>
      <c r="Q552" s="147"/>
      <c r="R552" s="147"/>
    </row>
    <row r="553" spans="1:18" ht="66.75" customHeight="1" outlineLevel="1" x14ac:dyDescent="0.25">
      <c r="A553" s="1" t="str">
        <f t="shared" si="26"/>
        <v>020202070303</v>
      </c>
      <c r="B553" s="177">
        <f t="shared" si="27"/>
        <v>12</v>
      </c>
      <c r="C553" s="164" t="s">
        <v>31</v>
      </c>
      <c r="D553" s="39" t="s">
        <v>31</v>
      </c>
      <c r="E553" s="39" t="s">
        <v>31</v>
      </c>
      <c r="F553" s="58" t="s">
        <v>47</v>
      </c>
      <c r="G553" s="47" t="s">
        <v>35</v>
      </c>
      <c r="H553" s="39" t="s">
        <v>35</v>
      </c>
      <c r="I553" s="40"/>
      <c r="J553" s="45"/>
      <c r="K553" s="39"/>
      <c r="L553" s="83" t="s">
        <v>610</v>
      </c>
      <c r="M553" s="81"/>
      <c r="N553" s="81" t="s">
        <v>611</v>
      </c>
      <c r="O553" s="83"/>
      <c r="P553" s="147"/>
      <c r="Q553" s="147"/>
      <c r="R553" s="147"/>
    </row>
    <row r="554" spans="1:18" ht="90.75" customHeight="1" x14ac:dyDescent="0.25">
      <c r="A554" s="1" t="str">
        <f t="shared" si="26"/>
        <v>02020208</v>
      </c>
      <c r="B554" s="177">
        <f t="shared" si="27"/>
        <v>8</v>
      </c>
      <c r="C554" s="163" t="s">
        <v>31</v>
      </c>
      <c r="D554" s="46" t="s">
        <v>31</v>
      </c>
      <c r="E554" s="46" t="s">
        <v>31</v>
      </c>
      <c r="F554" s="86" t="s">
        <v>50</v>
      </c>
      <c r="G554" s="47" t="s">
        <v>63</v>
      </c>
      <c r="H554" s="48" t="s">
        <v>63</v>
      </c>
      <c r="I554" s="49"/>
      <c r="J554" s="50" t="s">
        <v>63</v>
      </c>
      <c r="K554" s="48" t="s">
        <v>63</v>
      </c>
      <c r="L554" s="34" t="s">
        <v>612</v>
      </c>
      <c r="M554" s="35" t="s">
        <v>613</v>
      </c>
      <c r="N554" s="35"/>
      <c r="O554" s="36"/>
      <c r="P554" s="146">
        <f>+P555+P559+P564+P585+P592+P607+P611+P632+P642</f>
        <v>0</v>
      </c>
      <c r="Q554" s="146">
        <f>+Q555+Q559+Q564+Q585+Q592+Q607+Q611+Q632+Q642</f>
        <v>0</v>
      </c>
      <c r="R554" s="146"/>
    </row>
    <row r="555" spans="1:18" ht="72.75" customHeight="1" x14ac:dyDescent="0.25">
      <c r="A555" s="1" t="str">
        <f t="shared" si="26"/>
        <v>0202020801</v>
      </c>
      <c r="B555" s="177">
        <f t="shared" si="27"/>
        <v>10</v>
      </c>
      <c r="C555" s="164" t="s">
        <v>31</v>
      </c>
      <c r="D555" s="39" t="s">
        <v>31</v>
      </c>
      <c r="E555" s="39" t="s">
        <v>31</v>
      </c>
      <c r="F555" s="58" t="s">
        <v>50</v>
      </c>
      <c r="G555" s="47" t="s">
        <v>18</v>
      </c>
      <c r="H555" s="39" t="s">
        <v>63</v>
      </c>
      <c r="I555" s="40"/>
      <c r="J555" s="45" t="s">
        <v>63</v>
      </c>
      <c r="K555" s="39" t="s">
        <v>63</v>
      </c>
      <c r="L555" s="82" t="s">
        <v>614</v>
      </c>
      <c r="M555" s="81"/>
      <c r="N555" s="81"/>
      <c r="O555" s="82"/>
      <c r="P555" s="147"/>
      <c r="Q555" s="147"/>
      <c r="R555" s="147"/>
    </row>
    <row r="556" spans="1:18" ht="296.25" customHeight="1" outlineLevel="1" x14ac:dyDescent="0.25">
      <c r="A556" s="1" t="str">
        <f t="shared" si="26"/>
        <v>020202080101</v>
      </c>
      <c r="B556" s="177">
        <f t="shared" si="27"/>
        <v>12</v>
      </c>
      <c r="C556" s="164" t="s">
        <v>31</v>
      </c>
      <c r="D556" s="39" t="s">
        <v>31</v>
      </c>
      <c r="E556" s="39" t="s">
        <v>31</v>
      </c>
      <c r="F556" s="58" t="s">
        <v>50</v>
      </c>
      <c r="G556" s="47" t="s">
        <v>18</v>
      </c>
      <c r="H556" s="39" t="s">
        <v>18</v>
      </c>
      <c r="I556" s="40"/>
      <c r="J556" s="45" t="s">
        <v>63</v>
      </c>
      <c r="K556" s="39" t="s">
        <v>63</v>
      </c>
      <c r="L556" s="83" t="s">
        <v>615</v>
      </c>
      <c r="M556" s="81" t="s">
        <v>616</v>
      </c>
      <c r="N556" s="81"/>
      <c r="O556" s="83"/>
      <c r="P556" s="147"/>
      <c r="Q556" s="147"/>
      <c r="R556" s="147"/>
    </row>
    <row r="557" spans="1:18" ht="258.75" customHeight="1" outlineLevel="1" x14ac:dyDescent="0.25">
      <c r="A557" s="1" t="str">
        <f t="shared" si="26"/>
        <v>020202080102</v>
      </c>
      <c r="B557" s="177">
        <f t="shared" si="27"/>
        <v>12</v>
      </c>
      <c r="C557" s="164" t="s">
        <v>31</v>
      </c>
      <c r="D557" s="39" t="s">
        <v>31</v>
      </c>
      <c r="E557" s="39" t="s">
        <v>31</v>
      </c>
      <c r="F557" s="58" t="s">
        <v>50</v>
      </c>
      <c r="G557" s="47" t="s">
        <v>18</v>
      </c>
      <c r="H557" s="39" t="s">
        <v>31</v>
      </c>
      <c r="I557" s="40"/>
      <c r="J557" s="45" t="s">
        <v>63</v>
      </c>
      <c r="K557" s="39" t="s">
        <v>63</v>
      </c>
      <c r="L557" s="83" t="s">
        <v>617</v>
      </c>
      <c r="M557" s="81" t="s">
        <v>618</v>
      </c>
      <c r="N557" s="81"/>
      <c r="O557" s="83"/>
      <c r="P557" s="147"/>
      <c r="Q557" s="147"/>
      <c r="R557" s="147"/>
    </row>
    <row r="558" spans="1:18" ht="204" customHeight="1" outlineLevel="1" x14ac:dyDescent="0.25">
      <c r="A558" s="1" t="str">
        <f t="shared" si="26"/>
        <v>020202080103</v>
      </c>
      <c r="B558" s="177">
        <f t="shared" si="27"/>
        <v>12</v>
      </c>
      <c r="C558" s="164" t="s">
        <v>31</v>
      </c>
      <c r="D558" s="39" t="s">
        <v>31</v>
      </c>
      <c r="E558" s="39" t="s">
        <v>31</v>
      </c>
      <c r="F558" s="58" t="s">
        <v>50</v>
      </c>
      <c r="G558" s="47" t="s">
        <v>18</v>
      </c>
      <c r="H558" s="39" t="s">
        <v>35</v>
      </c>
      <c r="I558" s="40"/>
      <c r="J558" s="45" t="s">
        <v>63</v>
      </c>
      <c r="K558" s="39" t="s">
        <v>63</v>
      </c>
      <c r="L558" s="83" t="s">
        <v>619</v>
      </c>
      <c r="M558" s="81" t="s">
        <v>620</v>
      </c>
      <c r="N558" s="81"/>
      <c r="O558" s="83"/>
      <c r="P558" s="147"/>
      <c r="Q558" s="147"/>
      <c r="R558" s="147"/>
    </row>
    <row r="559" spans="1:18" ht="54" customHeight="1" x14ac:dyDescent="0.25">
      <c r="A559" s="1" t="str">
        <f t="shared" si="26"/>
        <v>0202020802</v>
      </c>
      <c r="B559" s="177">
        <f t="shared" si="27"/>
        <v>10</v>
      </c>
      <c r="C559" s="164" t="s">
        <v>31</v>
      </c>
      <c r="D559" s="39" t="s">
        <v>31</v>
      </c>
      <c r="E559" s="39" t="s">
        <v>31</v>
      </c>
      <c r="F559" s="58" t="s">
        <v>50</v>
      </c>
      <c r="G559" s="47" t="s">
        <v>31</v>
      </c>
      <c r="H559" s="39" t="s">
        <v>63</v>
      </c>
      <c r="I559" s="40"/>
      <c r="J559" s="45" t="s">
        <v>63</v>
      </c>
      <c r="K559" s="39" t="s">
        <v>63</v>
      </c>
      <c r="L559" s="82" t="s">
        <v>621</v>
      </c>
      <c r="M559" s="81"/>
      <c r="N559" s="81"/>
      <c r="O559" s="82"/>
      <c r="P559" s="147"/>
      <c r="Q559" s="147"/>
      <c r="R559" s="147"/>
    </row>
    <row r="560" spans="1:18" ht="409.5" outlineLevel="1" x14ac:dyDescent="0.25">
      <c r="A560" s="1" t="str">
        <f t="shared" si="26"/>
        <v>020202080201</v>
      </c>
      <c r="B560" s="177">
        <f t="shared" si="27"/>
        <v>12</v>
      </c>
      <c r="C560" s="164" t="s">
        <v>31</v>
      </c>
      <c r="D560" s="39" t="s">
        <v>31</v>
      </c>
      <c r="E560" s="39" t="s">
        <v>31</v>
      </c>
      <c r="F560" s="58" t="s">
        <v>50</v>
      </c>
      <c r="G560" s="47" t="s">
        <v>31</v>
      </c>
      <c r="H560" s="39" t="s">
        <v>18</v>
      </c>
      <c r="I560" s="40"/>
      <c r="J560" s="45" t="s">
        <v>63</v>
      </c>
      <c r="K560" s="39" t="s">
        <v>63</v>
      </c>
      <c r="L560" s="83" t="s">
        <v>622</v>
      </c>
      <c r="M560" s="81" t="s">
        <v>623</v>
      </c>
      <c r="N560" s="81"/>
      <c r="O560" s="83"/>
      <c r="P560" s="147"/>
      <c r="Q560" s="147"/>
      <c r="R560" s="147"/>
    </row>
    <row r="561" spans="1:18" ht="409.5" outlineLevel="1" x14ac:dyDescent="0.25">
      <c r="A561" s="1" t="str">
        <f t="shared" si="26"/>
        <v>020202080202</v>
      </c>
      <c r="B561" s="177">
        <f t="shared" si="27"/>
        <v>12</v>
      </c>
      <c r="C561" s="164" t="s">
        <v>31</v>
      </c>
      <c r="D561" s="39" t="s">
        <v>31</v>
      </c>
      <c r="E561" s="39" t="s">
        <v>31</v>
      </c>
      <c r="F561" s="58" t="s">
        <v>50</v>
      </c>
      <c r="G561" s="47" t="s">
        <v>31</v>
      </c>
      <c r="H561" s="39" t="s">
        <v>31</v>
      </c>
      <c r="I561" s="40"/>
      <c r="J561" s="45" t="s">
        <v>63</v>
      </c>
      <c r="K561" s="39" t="s">
        <v>63</v>
      </c>
      <c r="L561" s="83" t="s">
        <v>624</v>
      </c>
      <c r="M561" s="81" t="s">
        <v>625</v>
      </c>
      <c r="N561" s="81"/>
      <c r="O561" s="83"/>
      <c r="P561" s="147"/>
      <c r="Q561" s="147"/>
      <c r="R561" s="147"/>
    </row>
    <row r="562" spans="1:18" ht="255" customHeight="1" outlineLevel="1" x14ac:dyDescent="0.25">
      <c r="A562" s="1" t="str">
        <f t="shared" si="26"/>
        <v>020202080203</v>
      </c>
      <c r="B562" s="177">
        <f t="shared" si="27"/>
        <v>12</v>
      </c>
      <c r="C562" s="164" t="s">
        <v>31</v>
      </c>
      <c r="D562" s="39" t="s">
        <v>31</v>
      </c>
      <c r="E562" s="39" t="s">
        <v>31</v>
      </c>
      <c r="F562" s="58" t="s">
        <v>50</v>
      </c>
      <c r="G562" s="47" t="s">
        <v>31</v>
      </c>
      <c r="H562" s="39" t="s">
        <v>35</v>
      </c>
      <c r="I562" s="40"/>
      <c r="J562" s="45" t="s">
        <v>63</v>
      </c>
      <c r="K562" s="39" t="s">
        <v>63</v>
      </c>
      <c r="L562" s="83" t="s">
        <v>626</v>
      </c>
      <c r="M562" s="81" t="s">
        <v>627</v>
      </c>
      <c r="N562" s="81"/>
      <c r="O562" s="83"/>
      <c r="P562" s="147"/>
      <c r="Q562" s="147"/>
      <c r="R562" s="147"/>
    </row>
    <row r="563" spans="1:18" ht="76.5" customHeight="1" outlineLevel="1" x14ac:dyDescent="0.25">
      <c r="A563" s="1" t="str">
        <f t="shared" si="26"/>
        <v>020202080204</v>
      </c>
      <c r="B563" s="177">
        <f t="shared" si="27"/>
        <v>12</v>
      </c>
      <c r="C563" s="164" t="s">
        <v>31</v>
      </c>
      <c r="D563" s="39" t="s">
        <v>31</v>
      </c>
      <c r="E563" s="39" t="s">
        <v>31</v>
      </c>
      <c r="F563" s="58" t="s">
        <v>50</v>
      </c>
      <c r="G563" s="47" t="s">
        <v>31</v>
      </c>
      <c r="H563" s="39" t="s">
        <v>38</v>
      </c>
      <c r="I563" s="40"/>
      <c r="J563" s="45" t="s">
        <v>63</v>
      </c>
      <c r="K563" s="39" t="s">
        <v>63</v>
      </c>
      <c r="L563" s="83" t="s">
        <v>628</v>
      </c>
      <c r="M563" s="81"/>
      <c r="N563" s="81"/>
      <c r="O563" s="83"/>
      <c r="P563" s="147"/>
      <c r="Q563" s="147"/>
      <c r="R563" s="147"/>
    </row>
    <row r="564" spans="1:18" ht="76.5" customHeight="1" x14ac:dyDescent="0.25">
      <c r="A564" s="1" t="str">
        <f t="shared" si="26"/>
        <v>0202020803</v>
      </c>
      <c r="B564" s="177">
        <f t="shared" si="27"/>
        <v>10</v>
      </c>
      <c r="C564" s="164" t="s">
        <v>31</v>
      </c>
      <c r="D564" s="39" t="s">
        <v>31</v>
      </c>
      <c r="E564" s="39" t="s">
        <v>31</v>
      </c>
      <c r="F564" s="58" t="s">
        <v>50</v>
      </c>
      <c r="G564" s="47" t="s">
        <v>35</v>
      </c>
      <c r="H564" s="39" t="s">
        <v>63</v>
      </c>
      <c r="I564" s="40"/>
      <c r="J564" s="45" t="s">
        <v>63</v>
      </c>
      <c r="K564" s="39" t="s">
        <v>63</v>
      </c>
      <c r="L564" s="82" t="s">
        <v>629</v>
      </c>
      <c r="M564" s="81"/>
      <c r="N564" s="81" t="s">
        <v>677</v>
      </c>
      <c r="O564" s="82"/>
      <c r="P564" s="147"/>
      <c r="Q564" s="147"/>
      <c r="R564" s="147"/>
    </row>
    <row r="565" spans="1:18" ht="409.5" outlineLevel="1" x14ac:dyDescent="0.25">
      <c r="A565" s="1" t="str">
        <f t="shared" si="26"/>
        <v>020202080301</v>
      </c>
      <c r="B565" s="177">
        <f t="shared" si="27"/>
        <v>12</v>
      </c>
      <c r="C565" s="164" t="s">
        <v>31</v>
      </c>
      <c r="D565" s="39" t="s">
        <v>31</v>
      </c>
      <c r="E565" s="39" t="s">
        <v>31</v>
      </c>
      <c r="F565" s="58" t="s">
        <v>50</v>
      </c>
      <c r="G565" s="47" t="s">
        <v>35</v>
      </c>
      <c r="H565" s="39" t="s">
        <v>18</v>
      </c>
      <c r="I565" s="40"/>
      <c r="J565" s="45" t="s">
        <v>63</v>
      </c>
      <c r="K565" s="39" t="s">
        <v>63</v>
      </c>
      <c r="L565" s="83" t="s">
        <v>630</v>
      </c>
      <c r="M565" s="81" t="s">
        <v>631</v>
      </c>
      <c r="N565" s="81"/>
      <c r="O565" s="83"/>
      <c r="P565" s="147"/>
      <c r="Q565" s="147"/>
      <c r="R565" s="147"/>
    </row>
    <row r="566" spans="1:18" ht="82.5" customHeight="1" outlineLevel="1" x14ac:dyDescent="0.25">
      <c r="A566" s="1" t="str">
        <f t="shared" si="26"/>
        <v>0202020803011</v>
      </c>
      <c r="B566" s="177">
        <f t="shared" si="27"/>
        <v>13</v>
      </c>
      <c r="C566" s="164" t="s">
        <v>31</v>
      </c>
      <c r="D566" s="39" t="s">
        <v>31</v>
      </c>
      <c r="E566" s="39" t="s">
        <v>31</v>
      </c>
      <c r="F566" s="58" t="s">
        <v>50</v>
      </c>
      <c r="G566" s="47" t="s">
        <v>35</v>
      </c>
      <c r="H566" s="39" t="s">
        <v>18</v>
      </c>
      <c r="I566" s="40">
        <v>1</v>
      </c>
      <c r="J566" s="45" t="s">
        <v>63</v>
      </c>
      <c r="K566" s="39" t="s">
        <v>63</v>
      </c>
      <c r="L566" s="85" t="s">
        <v>632</v>
      </c>
      <c r="M566" s="81"/>
      <c r="N566" s="81" t="s">
        <v>633</v>
      </c>
      <c r="O566" s="85"/>
      <c r="P566" s="147"/>
      <c r="Q566" s="147"/>
      <c r="R566" s="147"/>
    </row>
    <row r="567" spans="1:18" ht="82.5" customHeight="1" outlineLevel="1" x14ac:dyDescent="0.25">
      <c r="A567" s="1" t="str">
        <f t="shared" si="26"/>
        <v>0202020803012</v>
      </c>
      <c r="B567" s="177">
        <f t="shared" si="27"/>
        <v>13</v>
      </c>
      <c r="C567" s="164" t="s">
        <v>31</v>
      </c>
      <c r="D567" s="39" t="s">
        <v>31</v>
      </c>
      <c r="E567" s="39" t="s">
        <v>31</v>
      </c>
      <c r="F567" s="58" t="s">
        <v>50</v>
      </c>
      <c r="G567" s="47" t="s">
        <v>35</v>
      </c>
      <c r="H567" s="39" t="s">
        <v>18</v>
      </c>
      <c r="I567" s="40">
        <v>2</v>
      </c>
      <c r="J567" s="45" t="s">
        <v>63</v>
      </c>
      <c r="K567" s="39" t="s">
        <v>63</v>
      </c>
      <c r="L567" s="85" t="s">
        <v>634</v>
      </c>
      <c r="M567" s="81"/>
      <c r="N567" s="81"/>
      <c r="O567" s="85"/>
      <c r="P567" s="147"/>
      <c r="Q567" s="147"/>
      <c r="R567" s="147"/>
    </row>
    <row r="568" spans="1:18" ht="82.5" customHeight="1" outlineLevel="1" x14ac:dyDescent="0.25">
      <c r="A568" s="1" t="str">
        <f t="shared" si="26"/>
        <v>0202020803013</v>
      </c>
      <c r="B568" s="177">
        <f t="shared" si="27"/>
        <v>13</v>
      </c>
      <c r="C568" s="164" t="s">
        <v>31</v>
      </c>
      <c r="D568" s="39" t="s">
        <v>31</v>
      </c>
      <c r="E568" s="39" t="s">
        <v>31</v>
      </c>
      <c r="F568" s="58" t="s">
        <v>50</v>
      </c>
      <c r="G568" s="47" t="s">
        <v>35</v>
      </c>
      <c r="H568" s="39" t="s">
        <v>18</v>
      </c>
      <c r="I568" s="40">
        <v>3</v>
      </c>
      <c r="J568" s="45" t="s">
        <v>63</v>
      </c>
      <c r="K568" s="39" t="s">
        <v>63</v>
      </c>
      <c r="L568" s="85" t="s">
        <v>635</v>
      </c>
      <c r="M568" s="81"/>
      <c r="N568" s="81"/>
      <c r="O568" s="85"/>
      <c r="P568" s="147"/>
      <c r="Q568" s="147"/>
      <c r="R568" s="147"/>
    </row>
    <row r="569" spans="1:18" ht="82.5" customHeight="1" outlineLevel="1" x14ac:dyDescent="0.25">
      <c r="A569" s="1" t="str">
        <f t="shared" si="26"/>
        <v>0202020803014</v>
      </c>
      <c r="B569" s="177">
        <f t="shared" si="27"/>
        <v>13</v>
      </c>
      <c r="C569" s="164" t="s">
        <v>31</v>
      </c>
      <c r="D569" s="39" t="s">
        <v>31</v>
      </c>
      <c r="E569" s="39" t="s">
        <v>31</v>
      </c>
      <c r="F569" s="58" t="s">
        <v>50</v>
      </c>
      <c r="G569" s="47" t="s">
        <v>35</v>
      </c>
      <c r="H569" s="39" t="s">
        <v>18</v>
      </c>
      <c r="I569" s="40">
        <v>4</v>
      </c>
      <c r="J569" s="45" t="s">
        <v>63</v>
      </c>
      <c r="K569" s="39" t="s">
        <v>63</v>
      </c>
      <c r="L569" s="85" t="s">
        <v>636</v>
      </c>
      <c r="M569" s="81"/>
      <c r="N569" s="81"/>
      <c r="O569" s="85"/>
      <c r="P569" s="147"/>
      <c r="Q569" s="147"/>
      <c r="R569" s="147"/>
    </row>
    <row r="570" spans="1:18" ht="82.5" customHeight="1" outlineLevel="1" x14ac:dyDescent="0.25">
      <c r="A570" s="1" t="str">
        <f t="shared" si="26"/>
        <v>0202020803015</v>
      </c>
      <c r="B570" s="177">
        <f t="shared" si="27"/>
        <v>13</v>
      </c>
      <c r="C570" s="164" t="s">
        <v>31</v>
      </c>
      <c r="D570" s="39" t="s">
        <v>31</v>
      </c>
      <c r="E570" s="39" t="s">
        <v>31</v>
      </c>
      <c r="F570" s="58" t="s">
        <v>50</v>
      </c>
      <c r="G570" s="47" t="s">
        <v>35</v>
      </c>
      <c r="H570" s="39" t="s">
        <v>18</v>
      </c>
      <c r="I570" s="40">
        <v>5</v>
      </c>
      <c r="J570" s="45" t="s">
        <v>63</v>
      </c>
      <c r="K570" s="39" t="s">
        <v>63</v>
      </c>
      <c r="L570" s="85" t="s">
        <v>637</v>
      </c>
      <c r="M570" s="81"/>
      <c r="N570" s="81"/>
      <c r="O570" s="85"/>
      <c r="P570" s="147"/>
      <c r="Q570" s="147"/>
      <c r="R570" s="147"/>
    </row>
    <row r="571" spans="1:18" ht="82.5" customHeight="1" outlineLevel="1" x14ac:dyDescent="0.25">
      <c r="A571" s="1" t="str">
        <f t="shared" si="26"/>
        <v>0202020803016</v>
      </c>
      <c r="B571" s="177">
        <f t="shared" si="27"/>
        <v>13</v>
      </c>
      <c r="C571" s="164" t="s">
        <v>31</v>
      </c>
      <c r="D571" s="39" t="s">
        <v>31</v>
      </c>
      <c r="E571" s="39" t="s">
        <v>31</v>
      </c>
      <c r="F571" s="58" t="s">
        <v>50</v>
      </c>
      <c r="G571" s="47" t="s">
        <v>35</v>
      </c>
      <c r="H571" s="39" t="s">
        <v>18</v>
      </c>
      <c r="I571" s="40">
        <v>6</v>
      </c>
      <c r="J571" s="45" t="s">
        <v>63</v>
      </c>
      <c r="K571" s="39" t="s">
        <v>63</v>
      </c>
      <c r="L571" s="85" t="s">
        <v>638</v>
      </c>
      <c r="M571" s="81"/>
      <c r="N571" s="81"/>
      <c r="O571" s="85"/>
      <c r="P571" s="147"/>
      <c r="Q571" s="147"/>
      <c r="R571" s="147"/>
    </row>
    <row r="572" spans="1:18" ht="82.5" customHeight="1" outlineLevel="1" x14ac:dyDescent="0.25">
      <c r="A572" s="1" t="str">
        <f t="shared" si="26"/>
        <v>0202020803019</v>
      </c>
      <c r="B572" s="177">
        <f t="shared" si="27"/>
        <v>13</v>
      </c>
      <c r="C572" s="164" t="s">
        <v>31</v>
      </c>
      <c r="D572" s="39" t="s">
        <v>31</v>
      </c>
      <c r="E572" s="39" t="s">
        <v>31</v>
      </c>
      <c r="F572" s="58" t="s">
        <v>50</v>
      </c>
      <c r="G572" s="47" t="s">
        <v>35</v>
      </c>
      <c r="H572" s="39" t="s">
        <v>18</v>
      </c>
      <c r="I572" s="40">
        <v>9</v>
      </c>
      <c r="J572" s="45" t="s">
        <v>63</v>
      </c>
      <c r="K572" s="39" t="s">
        <v>63</v>
      </c>
      <c r="L572" s="85" t="s">
        <v>639</v>
      </c>
      <c r="M572" s="81"/>
      <c r="N572" s="81"/>
      <c r="O572" s="85"/>
      <c r="P572" s="147"/>
      <c r="Q572" s="147"/>
      <c r="R572" s="147"/>
    </row>
    <row r="573" spans="1:18" ht="189" outlineLevel="1" x14ac:dyDescent="0.25">
      <c r="A573" s="1" t="str">
        <f t="shared" si="26"/>
        <v>020202080302</v>
      </c>
      <c r="B573" s="177">
        <f t="shared" si="27"/>
        <v>12</v>
      </c>
      <c r="C573" s="164" t="s">
        <v>31</v>
      </c>
      <c r="D573" s="39" t="s">
        <v>31</v>
      </c>
      <c r="E573" s="39" t="s">
        <v>31</v>
      </c>
      <c r="F573" s="58" t="s">
        <v>50</v>
      </c>
      <c r="G573" s="47" t="s">
        <v>35</v>
      </c>
      <c r="H573" s="39" t="s">
        <v>31</v>
      </c>
      <c r="I573" s="40"/>
      <c r="J573" s="45" t="s">
        <v>63</v>
      </c>
      <c r="K573" s="39" t="s">
        <v>63</v>
      </c>
      <c r="L573" s="83" t="s">
        <v>640</v>
      </c>
      <c r="M573" s="81" t="s">
        <v>641</v>
      </c>
      <c r="N573" s="81"/>
      <c r="O573" s="83"/>
      <c r="P573" s="147"/>
      <c r="Q573" s="147"/>
      <c r="R573" s="147"/>
    </row>
    <row r="574" spans="1:18" ht="377.25" outlineLevel="1" x14ac:dyDescent="0.25">
      <c r="A574" s="1" t="str">
        <f t="shared" si="26"/>
        <v>020202080303</v>
      </c>
      <c r="B574" s="177">
        <f t="shared" si="27"/>
        <v>12</v>
      </c>
      <c r="C574" s="164" t="s">
        <v>31</v>
      </c>
      <c r="D574" s="39" t="s">
        <v>31</v>
      </c>
      <c r="E574" s="39" t="s">
        <v>31</v>
      </c>
      <c r="F574" s="58" t="s">
        <v>50</v>
      </c>
      <c r="G574" s="47" t="s">
        <v>35</v>
      </c>
      <c r="H574" s="39" t="s">
        <v>35</v>
      </c>
      <c r="I574" s="40"/>
      <c r="J574" s="45" t="s">
        <v>63</v>
      </c>
      <c r="K574" s="39" t="s">
        <v>63</v>
      </c>
      <c r="L574" s="83" t="s">
        <v>642</v>
      </c>
      <c r="M574" s="81" t="s">
        <v>643</v>
      </c>
      <c r="N574" s="81"/>
      <c r="O574" s="83"/>
      <c r="P574" s="147"/>
      <c r="Q574" s="147"/>
      <c r="R574" s="147"/>
    </row>
    <row r="575" spans="1:18" ht="202.5" outlineLevel="1" x14ac:dyDescent="0.25">
      <c r="A575" s="1" t="str">
        <f t="shared" si="26"/>
        <v>020202080304</v>
      </c>
      <c r="B575" s="177">
        <f t="shared" si="27"/>
        <v>12</v>
      </c>
      <c r="C575" s="164" t="s">
        <v>31</v>
      </c>
      <c r="D575" s="39" t="s">
        <v>31</v>
      </c>
      <c r="E575" s="39" t="s">
        <v>31</v>
      </c>
      <c r="F575" s="58" t="s">
        <v>50</v>
      </c>
      <c r="G575" s="47" t="s">
        <v>35</v>
      </c>
      <c r="H575" s="39" t="s">
        <v>38</v>
      </c>
      <c r="I575" s="40"/>
      <c r="J575" s="45" t="s">
        <v>63</v>
      </c>
      <c r="K575" s="39" t="s">
        <v>63</v>
      </c>
      <c r="L575" s="83" t="s">
        <v>644</v>
      </c>
      <c r="M575" s="81" t="s">
        <v>645</v>
      </c>
      <c r="N575" s="81"/>
      <c r="O575" s="83"/>
      <c r="P575" s="147"/>
      <c r="Q575" s="147"/>
      <c r="R575" s="147"/>
    </row>
    <row r="576" spans="1:18" ht="70.5" customHeight="1" outlineLevel="1" x14ac:dyDescent="0.25">
      <c r="A576" s="1" t="str">
        <f t="shared" si="26"/>
        <v>0202020803041</v>
      </c>
      <c r="B576" s="177">
        <f t="shared" si="27"/>
        <v>13</v>
      </c>
      <c r="C576" s="164" t="s">
        <v>31</v>
      </c>
      <c r="D576" s="39" t="s">
        <v>31</v>
      </c>
      <c r="E576" s="39" t="s">
        <v>31</v>
      </c>
      <c r="F576" s="58" t="s">
        <v>50</v>
      </c>
      <c r="G576" s="47" t="s">
        <v>35</v>
      </c>
      <c r="H576" s="39" t="s">
        <v>38</v>
      </c>
      <c r="I576" s="40">
        <v>1</v>
      </c>
      <c r="J576" s="45" t="s">
        <v>63</v>
      </c>
      <c r="K576" s="39" t="s">
        <v>63</v>
      </c>
      <c r="L576" s="85" t="s">
        <v>646</v>
      </c>
      <c r="M576" s="81"/>
      <c r="N576" s="81"/>
      <c r="O576" s="85"/>
      <c r="P576" s="147"/>
      <c r="Q576" s="147"/>
      <c r="R576" s="147"/>
    </row>
    <row r="577" spans="1:18" ht="70.5" customHeight="1" outlineLevel="1" x14ac:dyDescent="0.25">
      <c r="A577" s="1" t="str">
        <f t="shared" si="26"/>
        <v>0202020803042</v>
      </c>
      <c r="B577" s="177">
        <f t="shared" si="27"/>
        <v>13</v>
      </c>
      <c r="C577" s="164" t="s">
        <v>31</v>
      </c>
      <c r="D577" s="39" t="s">
        <v>31</v>
      </c>
      <c r="E577" s="39" t="s">
        <v>31</v>
      </c>
      <c r="F577" s="58" t="s">
        <v>50</v>
      </c>
      <c r="G577" s="47" t="s">
        <v>35</v>
      </c>
      <c r="H577" s="39" t="s">
        <v>38</v>
      </c>
      <c r="I577" s="40">
        <v>2</v>
      </c>
      <c r="J577" s="45" t="s">
        <v>63</v>
      </c>
      <c r="K577" s="39" t="s">
        <v>63</v>
      </c>
      <c r="L577" s="85" t="s">
        <v>647</v>
      </c>
      <c r="M577" s="81"/>
      <c r="N577" s="81"/>
      <c r="O577" s="85"/>
      <c r="P577" s="147"/>
      <c r="Q577" s="147"/>
      <c r="R577" s="147"/>
    </row>
    <row r="578" spans="1:18" ht="70.5" customHeight="1" outlineLevel="1" x14ac:dyDescent="0.25">
      <c r="A578" s="1" t="str">
        <f t="shared" si="26"/>
        <v>0202020803043</v>
      </c>
      <c r="B578" s="177">
        <f t="shared" si="27"/>
        <v>13</v>
      </c>
      <c r="C578" s="164" t="s">
        <v>31</v>
      </c>
      <c r="D578" s="39" t="s">
        <v>31</v>
      </c>
      <c r="E578" s="39" t="s">
        <v>31</v>
      </c>
      <c r="F578" s="58" t="s">
        <v>50</v>
      </c>
      <c r="G578" s="47" t="s">
        <v>35</v>
      </c>
      <c r="H578" s="39" t="s">
        <v>38</v>
      </c>
      <c r="I578" s="40">
        <v>3</v>
      </c>
      <c r="J578" s="45" t="s">
        <v>63</v>
      </c>
      <c r="K578" s="39" t="s">
        <v>63</v>
      </c>
      <c r="L578" s="85" t="s">
        <v>648</v>
      </c>
      <c r="M578" s="81"/>
      <c r="N578" s="81"/>
      <c r="O578" s="85"/>
      <c r="P578" s="147"/>
      <c r="Q578" s="147"/>
      <c r="R578" s="147"/>
    </row>
    <row r="579" spans="1:18" ht="70.5" customHeight="1" outlineLevel="1" x14ac:dyDescent="0.25">
      <c r="A579" s="1" t="str">
        <f t="shared" si="26"/>
        <v>0202020803044</v>
      </c>
      <c r="B579" s="177">
        <f t="shared" si="27"/>
        <v>13</v>
      </c>
      <c r="C579" s="164" t="s">
        <v>31</v>
      </c>
      <c r="D579" s="39" t="s">
        <v>31</v>
      </c>
      <c r="E579" s="39" t="s">
        <v>31</v>
      </c>
      <c r="F579" s="58" t="s">
        <v>50</v>
      </c>
      <c r="G579" s="47" t="s">
        <v>35</v>
      </c>
      <c r="H579" s="39" t="s">
        <v>38</v>
      </c>
      <c r="I579" s="40">
        <v>4</v>
      </c>
      <c r="J579" s="45" t="s">
        <v>63</v>
      </c>
      <c r="K579" s="39" t="s">
        <v>63</v>
      </c>
      <c r="L579" s="85" t="s">
        <v>649</v>
      </c>
      <c r="M579" s="81"/>
      <c r="N579" s="81" t="s">
        <v>650</v>
      </c>
      <c r="O579" s="85"/>
      <c r="P579" s="147"/>
      <c r="Q579" s="147"/>
      <c r="R579" s="147"/>
    </row>
    <row r="580" spans="1:18" ht="330" customHeight="1" outlineLevel="1" x14ac:dyDescent="0.25">
      <c r="A580" s="1" t="str">
        <f t="shared" si="26"/>
        <v>020202080305</v>
      </c>
      <c r="B580" s="177">
        <f t="shared" si="27"/>
        <v>12</v>
      </c>
      <c r="C580" s="164" t="s">
        <v>31</v>
      </c>
      <c r="D580" s="39" t="s">
        <v>31</v>
      </c>
      <c r="E580" s="39" t="s">
        <v>31</v>
      </c>
      <c r="F580" s="58" t="s">
        <v>50</v>
      </c>
      <c r="G580" s="47" t="s">
        <v>35</v>
      </c>
      <c r="H580" s="39" t="s">
        <v>41</v>
      </c>
      <c r="I580" s="40"/>
      <c r="J580" s="45" t="s">
        <v>63</v>
      </c>
      <c r="K580" s="39" t="s">
        <v>63</v>
      </c>
      <c r="L580" s="83" t="s">
        <v>651</v>
      </c>
      <c r="M580" s="81" t="s">
        <v>652</v>
      </c>
      <c r="N580" s="81"/>
      <c r="O580" s="83"/>
      <c r="P580" s="147"/>
      <c r="Q580" s="147"/>
      <c r="R580" s="147"/>
    </row>
    <row r="581" spans="1:18" ht="324" customHeight="1" outlineLevel="1" x14ac:dyDescent="0.25">
      <c r="A581" s="1" t="str">
        <f t="shared" si="26"/>
        <v>020202080306</v>
      </c>
      <c r="B581" s="177">
        <f t="shared" si="27"/>
        <v>12</v>
      </c>
      <c r="C581" s="164" t="s">
        <v>31</v>
      </c>
      <c r="D581" s="39" t="s">
        <v>31</v>
      </c>
      <c r="E581" s="39" t="s">
        <v>31</v>
      </c>
      <c r="F581" s="58" t="s">
        <v>50</v>
      </c>
      <c r="G581" s="47" t="s">
        <v>35</v>
      </c>
      <c r="H581" s="39" t="s">
        <v>44</v>
      </c>
      <c r="I581" s="40"/>
      <c r="J581" s="45" t="s">
        <v>63</v>
      </c>
      <c r="K581" s="39" t="s">
        <v>63</v>
      </c>
      <c r="L581" s="83" t="s">
        <v>653</v>
      </c>
      <c r="M581" s="81" t="s">
        <v>654</v>
      </c>
      <c r="N581" s="81"/>
      <c r="O581" s="83"/>
      <c r="P581" s="147"/>
      <c r="Q581" s="147"/>
      <c r="R581" s="147"/>
    </row>
    <row r="582" spans="1:18" ht="217.5" customHeight="1" outlineLevel="1" x14ac:dyDescent="0.25">
      <c r="A582" s="1" t="str">
        <f t="shared" si="26"/>
        <v>020202080307</v>
      </c>
      <c r="B582" s="177">
        <f t="shared" si="27"/>
        <v>12</v>
      </c>
      <c r="C582" s="164" t="s">
        <v>31</v>
      </c>
      <c r="D582" s="39" t="s">
        <v>31</v>
      </c>
      <c r="E582" s="39" t="s">
        <v>31</v>
      </c>
      <c r="F582" s="58" t="s">
        <v>50</v>
      </c>
      <c r="G582" s="47" t="s">
        <v>35</v>
      </c>
      <c r="H582" s="39" t="s">
        <v>47</v>
      </c>
      <c r="I582" s="40"/>
      <c r="J582" s="45" t="s">
        <v>63</v>
      </c>
      <c r="K582" s="39" t="s">
        <v>63</v>
      </c>
      <c r="L582" s="83" t="s">
        <v>655</v>
      </c>
      <c r="M582" s="81" t="s">
        <v>656</v>
      </c>
      <c r="N582" s="81"/>
      <c r="O582" s="83"/>
      <c r="P582" s="147"/>
      <c r="Q582" s="147"/>
      <c r="R582" s="147"/>
    </row>
    <row r="583" spans="1:18" ht="204" customHeight="1" outlineLevel="1" x14ac:dyDescent="0.25">
      <c r="A583" s="1" t="str">
        <f t="shared" si="26"/>
        <v>020202080308</v>
      </c>
      <c r="B583" s="177">
        <f t="shared" si="27"/>
        <v>12</v>
      </c>
      <c r="C583" s="164" t="s">
        <v>31</v>
      </c>
      <c r="D583" s="39" t="s">
        <v>31</v>
      </c>
      <c r="E583" s="39" t="s">
        <v>31</v>
      </c>
      <c r="F583" s="58" t="s">
        <v>50</v>
      </c>
      <c r="G583" s="47" t="s">
        <v>35</v>
      </c>
      <c r="H583" s="39" t="s">
        <v>50</v>
      </c>
      <c r="I583" s="40"/>
      <c r="J583" s="45" t="s">
        <v>63</v>
      </c>
      <c r="K583" s="39" t="s">
        <v>63</v>
      </c>
      <c r="L583" s="83" t="s">
        <v>657</v>
      </c>
      <c r="M583" s="81" t="s">
        <v>658</v>
      </c>
      <c r="N583" s="81"/>
      <c r="O583" s="83"/>
      <c r="P583" s="147"/>
      <c r="Q583" s="147"/>
      <c r="R583" s="147"/>
    </row>
    <row r="584" spans="1:18" ht="378" customHeight="1" outlineLevel="1" x14ac:dyDescent="0.25">
      <c r="A584" s="1" t="str">
        <f t="shared" si="26"/>
        <v>020202080309</v>
      </c>
      <c r="B584" s="177">
        <f t="shared" si="27"/>
        <v>12</v>
      </c>
      <c r="C584" s="164" t="s">
        <v>31</v>
      </c>
      <c r="D584" s="39" t="s">
        <v>31</v>
      </c>
      <c r="E584" s="39" t="s">
        <v>31</v>
      </c>
      <c r="F584" s="58" t="s">
        <v>50</v>
      </c>
      <c r="G584" s="47" t="s">
        <v>35</v>
      </c>
      <c r="H584" s="39" t="s">
        <v>53</v>
      </c>
      <c r="I584" s="40"/>
      <c r="J584" s="45" t="s">
        <v>63</v>
      </c>
      <c r="K584" s="39" t="s">
        <v>63</v>
      </c>
      <c r="L584" s="83" t="s">
        <v>659</v>
      </c>
      <c r="M584" s="81" t="s">
        <v>660</v>
      </c>
      <c r="N584" s="81"/>
      <c r="O584" s="83"/>
      <c r="P584" s="147"/>
      <c r="Q584" s="147"/>
      <c r="R584" s="147"/>
    </row>
    <row r="585" spans="1:18" ht="72.75" customHeight="1" x14ac:dyDescent="0.25">
      <c r="A585" s="1" t="str">
        <f t="shared" si="26"/>
        <v>0202020804</v>
      </c>
      <c r="B585" s="177">
        <f t="shared" si="27"/>
        <v>10</v>
      </c>
      <c r="C585" s="164" t="s">
        <v>31</v>
      </c>
      <c r="D585" s="39" t="s">
        <v>31</v>
      </c>
      <c r="E585" s="39" t="s">
        <v>31</v>
      </c>
      <c r="F585" s="58" t="s">
        <v>50</v>
      </c>
      <c r="G585" s="47" t="s">
        <v>38</v>
      </c>
      <c r="H585" s="39" t="s">
        <v>63</v>
      </c>
      <c r="I585" s="40"/>
      <c r="J585" s="45" t="s">
        <v>63</v>
      </c>
      <c r="K585" s="39" t="s">
        <v>63</v>
      </c>
      <c r="L585" s="82" t="s">
        <v>661</v>
      </c>
      <c r="M585" s="81"/>
      <c r="N585" s="81"/>
      <c r="O585" s="82"/>
      <c r="P585" s="147"/>
      <c r="Q585" s="147"/>
      <c r="R585" s="147"/>
    </row>
    <row r="586" spans="1:18" ht="204" customHeight="1" outlineLevel="1" x14ac:dyDescent="0.25">
      <c r="A586" s="1" t="str">
        <f t="shared" si="26"/>
        <v>020202080401</v>
      </c>
      <c r="B586" s="177">
        <f t="shared" si="27"/>
        <v>12</v>
      </c>
      <c r="C586" s="164" t="s">
        <v>31</v>
      </c>
      <c r="D586" s="39" t="s">
        <v>31</v>
      </c>
      <c r="E586" s="39" t="s">
        <v>31</v>
      </c>
      <c r="F586" s="58" t="s">
        <v>50</v>
      </c>
      <c r="G586" s="47" t="s">
        <v>38</v>
      </c>
      <c r="H586" s="39" t="s">
        <v>18</v>
      </c>
      <c r="I586" s="40"/>
      <c r="J586" s="45" t="s">
        <v>63</v>
      </c>
      <c r="K586" s="39" t="s">
        <v>63</v>
      </c>
      <c r="L586" s="83" t="s">
        <v>662</v>
      </c>
      <c r="M586" s="81" t="s">
        <v>663</v>
      </c>
      <c r="N586" s="81"/>
      <c r="O586" s="83"/>
      <c r="P586" s="147"/>
      <c r="Q586" s="147"/>
      <c r="R586" s="147"/>
    </row>
    <row r="587" spans="1:18" ht="204" customHeight="1" outlineLevel="1" x14ac:dyDescent="0.25">
      <c r="A587" s="1" t="str">
        <f t="shared" si="26"/>
        <v>020202080402</v>
      </c>
      <c r="B587" s="177">
        <f t="shared" si="27"/>
        <v>12</v>
      </c>
      <c r="C587" s="164" t="s">
        <v>31</v>
      </c>
      <c r="D587" s="39" t="s">
        <v>31</v>
      </c>
      <c r="E587" s="39" t="s">
        <v>31</v>
      </c>
      <c r="F587" s="58" t="s">
        <v>50</v>
      </c>
      <c r="G587" s="47" t="s">
        <v>38</v>
      </c>
      <c r="H587" s="39" t="s">
        <v>31</v>
      </c>
      <c r="I587" s="40"/>
      <c r="J587" s="45" t="s">
        <v>63</v>
      </c>
      <c r="K587" s="39" t="s">
        <v>63</v>
      </c>
      <c r="L587" s="83" t="s">
        <v>664</v>
      </c>
      <c r="M587" s="81" t="s">
        <v>665</v>
      </c>
      <c r="N587" s="81"/>
      <c r="O587" s="83"/>
      <c r="P587" s="147"/>
      <c r="Q587" s="147"/>
      <c r="R587" s="147"/>
    </row>
    <row r="588" spans="1:18" ht="335.25" customHeight="1" outlineLevel="1" x14ac:dyDescent="0.25">
      <c r="A588" s="1" t="str">
        <f t="shared" si="26"/>
        <v>020202080403</v>
      </c>
      <c r="B588" s="177">
        <f t="shared" si="27"/>
        <v>12</v>
      </c>
      <c r="C588" s="164" t="s">
        <v>31</v>
      </c>
      <c r="D588" s="39" t="s">
        <v>31</v>
      </c>
      <c r="E588" s="39" t="s">
        <v>31</v>
      </c>
      <c r="F588" s="58" t="s">
        <v>50</v>
      </c>
      <c r="G588" s="47" t="s">
        <v>38</v>
      </c>
      <c r="H588" s="39" t="s">
        <v>35</v>
      </c>
      <c r="I588" s="40"/>
      <c r="J588" s="45" t="s">
        <v>63</v>
      </c>
      <c r="K588" s="39" t="s">
        <v>63</v>
      </c>
      <c r="L588" s="83" t="s">
        <v>666</v>
      </c>
      <c r="M588" s="81" t="s">
        <v>667</v>
      </c>
      <c r="N588" s="81"/>
      <c r="O588" s="83"/>
      <c r="P588" s="147"/>
      <c r="Q588" s="147"/>
      <c r="R588" s="147"/>
    </row>
    <row r="589" spans="1:18" ht="204" customHeight="1" outlineLevel="1" x14ac:dyDescent="0.25">
      <c r="A589" s="1" t="str">
        <f t="shared" si="26"/>
        <v>020202080404</v>
      </c>
      <c r="B589" s="177">
        <f t="shared" si="27"/>
        <v>12</v>
      </c>
      <c r="C589" s="164" t="s">
        <v>31</v>
      </c>
      <c r="D589" s="39" t="s">
        <v>31</v>
      </c>
      <c r="E589" s="39" t="s">
        <v>31</v>
      </c>
      <c r="F589" s="58" t="s">
        <v>50</v>
      </c>
      <c r="G589" s="47" t="s">
        <v>38</v>
      </c>
      <c r="H589" s="39" t="s">
        <v>38</v>
      </c>
      <c r="I589" s="40"/>
      <c r="J589" s="45" t="s">
        <v>63</v>
      </c>
      <c r="K589" s="39" t="s">
        <v>63</v>
      </c>
      <c r="L589" s="83" t="s">
        <v>668</v>
      </c>
      <c r="M589" s="81" t="s">
        <v>669</v>
      </c>
      <c r="N589" s="81" t="s">
        <v>670</v>
      </c>
      <c r="O589" s="83"/>
      <c r="P589" s="147"/>
      <c r="Q589" s="147"/>
      <c r="R589" s="147"/>
    </row>
    <row r="590" spans="1:18" ht="222.75" customHeight="1" outlineLevel="1" x14ac:dyDescent="0.25">
      <c r="A590" s="1" t="str">
        <f t="shared" si="26"/>
        <v>020202080405</v>
      </c>
      <c r="B590" s="177">
        <f t="shared" si="27"/>
        <v>12</v>
      </c>
      <c r="C590" s="164" t="s">
        <v>31</v>
      </c>
      <c r="D590" s="39" t="s">
        <v>31</v>
      </c>
      <c r="E590" s="39" t="s">
        <v>31</v>
      </c>
      <c r="F590" s="58" t="s">
        <v>50</v>
      </c>
      <c r="G590" s="47" t="s">
        <v>38</v>
      </c>
      <c r="H590" s="39" t="s">
        <v>41</v>
      </c>
      <c r="I590" s="40"/>
      <c r="J590" s="45" t="s">
        <v>63</v>
      </c>
      <c r="K590" s="39" t="s">
        <v>63</v>
      </c>
      <c r="L590" s="83" t="s">
        <v>671</v>
      </c>
      <c r="M590" s="81" t="s">
        <v>672</v>
      </c>
      <c r="N590" s="81"/>
      <c r="O590" s="83"/>
      <c r="P590" s="147"/>
      <c r="Q590" s="147"/>
      <c r="R590" s="147"/>
    </row>
    <row r="591" spans="1:18" ht="296.25" customHeight="1" outlineLevel="1" x14ac:dyDescent="0.25">
      <c r="A591" s="1" t="str">
        <f t="shared" si="26"/>
        <v>020202080406</v>
      </c>
      <c r="B591" s="177">
        <f t="shared" si="27"/>
        <v>12</v>
      </c>
      <c r="C591" s="164" t="s">
        <v>31</v>
      </c>
      <c r="D591" s="39" t="s">
        <v>31</v>
      </c>
      <c r="E591" s="39" t="s">
        <v>31</v>
      </c>
      <c r="F591" s="58" t="s">
        <v>50</v>
      </c>
      <c r="G591" s="47" t="s">
        <v>38</v>
      </c>
      <c r="H591" s="39" t="s">
        <v>44</v>
      </c>
      <c r="I591" s="40"/>
      <c r="J591" s="45" t="s">
        <v>63</v>
      </c>
      <c r="K591" s="39" t="s">
        <v>63</v>
      </c>
      <c r="L591" s="83" t="s">
        <v>673</v>
      </c>
      <c r="M591" s="81" t="s">
        <v>674</v>
      </c>
      <c r="N591" s="81" t="s">
        <v>675</v>
      </c>
      <c r="O591" s="83"/>
      <c r="P591" s="147"/>
      <c r="Q591" s="147"/>
      <c r="R591" s="147"/>
    </row>
    <row r="592" spans="1:18" ht="72.75" customHeight="1" x14ac:dyDescent="0.25">
      <c r="A592" s="1" t="str">
        <f t="shared" si="26"/>
        <v>0202020805</v>
      </c>
      <c r="B592" s="177">
        <f t="shared" si="27"/>
        <v>10</v>
      </c>
      <c r="C592" s="164" t="s">
        <v>31</v>
      </c>
      <c r="D592" s="39" t="s">
        <v>31</v>
      </c>
      <c r="E592" s="39" t="s">
        <v>31</v>
      </c>
      <c r="F592" s="58" t="s">
        <v>50</v>
      </c>
      <c r="G592" s="47" t="s">
        <v>41</v>
      </c>
      <c r="H592" s="39" t="s">
        <v>63</v>
      </c>
      <c r="I592" s="40"/>
      <c r="J592" s="45" t="s">
        <v>63</v>
      </c>
      <c r="K592" s="39" t="s">
        <v>63</v>
      </c>
      <c r="L592" s="82" t="s">
        <v>676</v>
      </c>
      <c r="M592" s="81"/>
      <c r="N592" s="81"/>
      <c r="O592" s="82"/>
      <c r="P592" s="147"/>
      <c r="Q592" s="147"/>
      <c r="R592" s="147"/>
    </row>
    <row r="593" spans="1:18" ht="85.5" customHeight="1" outlineLevel="1" x14ac:dyDescent="0.25">
      <c r="A593" s="1" t="str">
        <f t="shared" ref="A593:A656" si="28">CONCATENATE(C593,D593,E593,F593,G593,H593,I593,J593,K593)</f>
        <v>020202080501</v>
      </c>
      <c r="B593" s="177">
        <f t="shared" si="27"/>
        <v>12</v>
      </c>
      <c r="C593" s="164" t="s">
        <v>31</v>
      </c>
      <c r="D593" s="39" t="s">
        <v>31</v>
      </c>
      <c r="E593" s="39" t="s">
        <v>31</v>
      </c>
      <c r="F593" s="58" t="s">
        <v>50</v>
      </c>
      <c r="G593" s="47" t="s">
        <v>41</v>
      </c>
      <c r="H593" s="39" t="s">
        <v>18</v>
      </c>
      <c r="I593" s="40"/>
      <c r="J593" s="45" t="s">
        <v>63</v>
      </c>
      <c r="K593" s="39" t="s">
        <v>63</v>
      </c>
      <c r="L593" s="83" t="s">
        <v>678</v>
      </c>
      <c r="M593" s="81"/>
      <c r="N593" s="81" t="s">
        <v>679</v>
      </c>
      <c r="O593" s="83"/>
      <c r="P593" s="147"/>
      <c r="Q593" s="147"/>
      <c r="R593" s="147"/>
    </row>
    <row r="594" spans="1:18" ht="85.5" customHeight="1" outlineLevel="1" x14ac:dyDescent="0.25">
      <c r="A594" s="1" t="str">
        <f t="shared" si="28"/>
        <v>020202080502</v>
      </c>
      <c r="B594" s="177">
        <f t="shared" si="27"/>
        <v>12</v>
      </c>
      <c r="C594" s="164" t="s">
        <v>31</v>
      </c>
      <c r="D594" s="39" t="s">
        <v>31</v>
      </c>
      <c r="E594" s="39" t="s">
        <v>31</v>
      </c>
      <c r="F594" s="58" t="s">
        <v>50</v>
      </c>
      <c r="G594" s="47" t="s">
        <v>41</v>
      </c>
      <c r="H594" s="39" t="s">
        <v>31</v>
      </c>
      <c r="I594" s="40"/>
      <c r="J594" s="45" t="s">
        <v>63</v>
      </c>
      <c r="K594" s="39" t="s">
        <v>63</v>
      </c>
      <c r="L594" s="83" t="s">
        <v>680</v>
      </c>
      <c r="M594" s="81"/>
      <c r="N594" s="81" t="s">
        <v>1084</v>
      </c>
      <c r="O594" s="83"/>
      <c r="P594" s="147"/>
      <c r="Q594" s="147"/>
      <c r="R594" s="147"/>
    </row>
    <row r="595" spans="1:18" ht="85.5" customHeight="1" outlineLevel="1" x14ac:dyDescent="0.25">
      <c r="A595" s="1" t="str">
        <f t="shared" si="28"/>
        <v>020202080503</v>
      </c>
      <c r="B595" s="177">
        <f t="shared" ref="B595:B658" si="29">LEN(A595)</f>
        <v>12</v>
      </c>
      <c r="C595" s="164" t="s">
        <v>31</v>
      </c>
      <c r="D595" s="39" t="s">
        <v>31</v>
      </c>
      <c r="E595" s="39" t="s">
        <v>31</v>
      </c>
      <c r="F595" s="58" t="s">
        <v>50</v>
      </c>
      <c r="G595" s="47" t="s">
        <v>41</v>
      </c>
      <c r="H595" s="39" t="s">
        <v>35</v>
      </c>
      <c r="I595" s="40"/>
      <c r="J595" s="45" t="s">
        <v>63</v>
      </c>
      <c r="K595" s="39" t="s">
        <v>63</v>
      </c>
      <c r="L595" s="83" t="s">
        <v>681</v>
      </c>
      <c r="M595" s="81"/>
      <c r="N595" s="81" t="s">
        <v>1085</v>
      </c>
      <c r="O595" s="83"/>
      <c r="P595" s="147"/>
      <c r="Q595" s="147"/>
      <c r="R595" s="147"/>
    </row>
    <row r="596" spans="1:18" ht="85.5" customHeight="1" outlineLevel="1" x14ac:dyDescent="0.25">
      <c r="A596" s="1" t="str">
        <f t="shared" si="28"/>
        <v>020202080504</v>
      </c>
      <c r="B596" s="177">
        <f t="shared" si="29"/>
        <v>12</v>
      </c>
      <c r="C596" s="164" t="s">
        <v>31</v>
      </c>
      <c r="D596" s="39" t="s">
        <v>31</v>
      </c>
      <c r="E596" s="39" t="s">
        <v>31</v>
      </c>
      <c r="F596" s="58" t="s">
        <v>50</v>
      </c>
      <c r="G596" s="47" t="s">
        <v>41</v>
      </c>
      <c r="H596" s="39" t="s">
        <v>38</v>
      </c>
      <c r="I596" s="40"/>
      <c r="J596" s="45" t="s">
        <v>63</v>
      </c>
      <c r="K596" s="39" t="s">
        <v>63</v>
      </c>
      <c r="L596" s="83" t="s">
        <v>682</v>
      </c>
      <c r="M596" s="81"/>
      <c r="N596" s="81"/>
      <c r="O596" s="83"/>
      <c r="P596" s="147"/>
      <c r="Q596" s="147"/>
      <c r="R596" s="147"/>
    </row>
    <row r="597" spans="1:18" ht="85.5" customHeight="1" outlineLevel="1" x14ac:dyDescent="0.25">
      <c r="A597" s="1" t="str">
        <f t="shared" si="28"/>
        <v>020202080505</v>
      </c>
      <c r="B597" s="177">
        <f t="shared" si="29"/>
        <v>12</v>
      </c>
      <c r="C597" s="164" t="s">
        <v>31</v>
      </c>
      <c r="D597" s="39" t="s">
        <v>31</v>
      </c>
      <c r="E597" s="39" t="s">
        <v>31</v>
      </c>
      <c r="F597" s="58" t="s">
        <v>50</v>
      </c>
      <c r="G597" s="47" t="s">
        <v>41</v>
      </c>
      <c r="H597" s="39" t="s">
        <v>41</v>
      </c>
      <c r="I597" s="40"/>
      <c r="J597" s="45" t="s">
        <v>63</v>
      </c>
      <c r="K597" s="39" t="s">
        <v>63</v>
      </c>
      <c r="L597" s="83" t="s">
        <v>683</v>
      </c>
      <c r="M597" s="81"/>
      <c r="N597" s="81" t="s">
        <v>684</v>
      </c>
      <c r="O597" s="83"/>
      <c r="P597" s="147"/>
      <c r="Q597" s="147"/>
      <c r="R597" s="147"/>
    </row>
    <row r="598" spans="1:18" ht="85.5" customHeight="1" outlineLevel="1" x14ac:dyDescent="0.25">
      <c r="A598" s="1" t="str">
        <f t="shared" si="28"/>
        <v>020202080509</v>
      </c>
      <c r="B598" s="177">
        <f t="shared" si="29"/>
        <v>12</v>
      </c>
      <c r="C598" s="164" t="s">
        <v>31</v>
      </c>
      <c r="D598" s="39" t="s">
        <v>31</v>
      </c>
      <c r="E598" s="39" t="s">
        <v>31</v>
      </c>
      <c r="F598" s="58" t="s">
        <v>50</v>
      </c>
      <c r="G598" s="47" t="s">
        <v>41</v>
      </c>
      <c r="H598" s="39" t="s">
        <v>53</v>
      </c>
      <c r="I598" s="40"/>
      <c r="J598" s="45" t="s">
        <v>63</v>
      </c>
      <c r="K598" s="39" t="s">
        <v>63</v>
      </c>
      <c r="L598" s="83" t="s">
        <v>685</v>
      </c>
      <c r="M598" s="81"/>
      <c r="N598" s="81"/>
      <c r="O598" s="83"/>
      <c r="P598" s="147"/>
      <c r="Q598" s="147"/>
      <c r="R598" s="147"/>
    </row>
    <row r="599" spans="1:18" ht="85.5" customHeight="1" outlineLevel="1" x14ac:dyDescent="0.25">
      <c r="A599" s="1" t="str">
        <f t="shared" si="28"/>
        <v>0202020805091</v>
      </c>
      <c r="B599" s="177">
        <f t="shared" si="29"/>
        <v>13</v>
      </c>
      <c r="C599" s="164" t="s">
        <v>31</v>
      </c>
      <c r="D599" s="39" t="s">
        <v>31</v>
      </c>
      <c r="E599" s="39" t="s">
        <v>31</v>
      </c>
      <c r="F599" s="58" t="s">
        <v>50</v>
      </c>
      <c r="G599" s="47" t="s">
        <v>41</v>
      </c>
      <c r="H599" s="39" t="s">
        <v>53</v>
      </c>
      <c r="I599" s="40">
        <v>1</v>
      </c>
      <c r="J599" s="45" t="s">
        <v>63</v>
      </c>
      <c r="K599" s="39" t="s">
        <v>63</v>
      </c>
      <c r="L599" s="85" t="s">
        <v>686</v>
      </c>
      <c r="M599" s="81"/>
      <c r="N599" s="81"/>
      <c r="O599" s="85"/>
      <c r="P599" s="147"/>
      <c r="Q599" s="147"/>
      <c r="R599" s="147"/>
    </row>
    <row r="600" spans="1:18" ht="85.5" customHeight="1" outlineLevel="1" x14ac:dyDescent="0.25">
      <c r="A600" s="1" t="str">
        <f t="shared" si="28"/>
        <v>0202020805092</v>
      </c>
      <c r="B600" s="177">
        <f t="shared" si="29"/>
        <v>13</v>
      </c>
      <c r="C600" s="164" t="s">
        <v>31</v>
      </c>
      <c r="D600" s="39" t="s">
        <v>31</v>
      </c>
      <c r="E600" s="39" t="s">
        <v>31</v>
      </c>
      <c r="F600" s="58" t="s">
        <v>50</v>
      </c>
      <c r="G600" s="47" t="s">
        <v>41</v>
      </c>
      <c r="H600" s="39" t="s">
        <v>53</v>
      </c>
      <c r="I600" s="40">
        <v>2</v>
      </c>
      <c r="J600" s="45" t="s">
        <v>63</v>
      </c>
      <c r="K600" s="39" t="s">
        <v>63</v>
      </c>
      <c r="L600" s="85" t="s">
        <v>687</v>
      </c>
      <c r="M600" s="81"/>
      <c r="N600" s="81"/>
      <c r="O600" s="85"/>
      <c r="P600" s="147"/>
      <c r="Q600" s="147"/>
      <c r="R600" s="147"/>
    </row>
    <row r="601" spans="1:18" ht="85.5" customHeight="1" outlineLevel="1" x14ac:dyDescent="0.25">
      <c r="A601" s="1" t="str">
        <f t="shared" si="28"/>
        <v>0202020805093</v>
      </c>
      <c r="B601" s="177">
        <f t="shared" si="29"/>
        <v>13</v>
      </c>
      <c r="C601" s="164" t="s">
        <v>31</v>
      </c>
      <c r="D601" s="39" t="s">
        <v>31</v>
      </c>
      <c r="E601" s="39" t="s">
        <v>31</v>
      </c>
      <c r="F601" s="58" t="s">
        <v>50</v>
      </c>
      <c r="G601" s="47" t="s">
        <v>41</v>
      </c>
      <c r="H601" s="39" t="s">
        <v>53</v>
      </c>
      <c r="I601" s="40">
        <v>3</v>
      </c>
      <c r="J601" s="45" t="s">
        <v>63</v>
      </c>
      <c r="K601" s="39" t="s">
        <v>63</v>
      </c>
      <c r="L601" s="85" t="s">
        <v>688</v>
      </c>
      <c r="M601" s="81"/>
      <c r="N601" s="81"/>
      <c r="O601" s="85"/>
      <c r="P601" s="147"/>
      <c r="Q601" s="147"/>
      <c r="R601" s="147"/>
    </row>
    <row r="602" spans="1:18" ht="85.5" customHeight="1" outlineLevel="1" x14ac:dyDescent="0.25">
      <c r="A602" s="1" t="str">
        <f t="shared" si="28"/>
        <v>0202020805094</v>
      </c>
      <c r="B602" s="177">
        <f t="shared" si="29"/>
        <v>13</v>
      </c>
      <c r="C602" s="164" t="s">
        <v>31</v>
      </c>
      <c r="D602" s="39" t="s">
        <v>31</v>
      </c>
      <c r="E602" s="39" t="s">
        <v>31</v>
      </c>
      <c r="F602" s="58" t="s">
        <v>50</v>
      </c>
      <c r="G602" s="47" t="s">
        <v>41</v>
      </c>
      <c r="H602" s="39" t="s">
        <v>53</v>
      </c>
      <c r="I602" s="40">
        <v>4</v>
      </c>
      <c r="J602" s="45" t="s">
        <v>63</v>
      </c>
      <c r="K602" s="39" t="s">
        <v>63</v>
      </c>
      <c r="L602" s="85" t="s">
        <v>689</v>
      </c>
      <c r="M602" s="81"/>
      <c r="N602" s="81"/>
      <c r="O602" s="85"/>
      <c r="P602" s="147"/>
      <c r="Q602" s="147"/>
      <c r="R602" s="147"/>
    </row>
    <row r="603" spans="1:18" ht="85.5" customHeight="1" outlineLevel="1" x14ac:dyDescent="0.25">
      <c r="A603" s="1" t="str">
        <f t="shared" si="28"/>
        <v>0202020805095</v>
      </c>
      <c r="B603" s="177">
        <f t="shared" si="29"/>
        <v>13</v>
      </c>
      <c r="C603" s="164" t="s">
        <v>31</v>
      </c>
      <c r="D603" s="39" t="s">
        <v>31</v>
      </c>
      <c r="E603" s="39" t="s">
        <v>31</v>
      </c>
      <c r="F603" s="58" t="s">
        <v>50</v>
      </c>
      <c r="G603" s="47" t="s">
        <v>41</v>
      </c>
      <c r="H603" s="39" t="s">
        <v>53</v>
      </c>
      <c r="I603" s="40">
        <v>5</v>
      </c>
      <c r="J603" s="45" t="s">
        <v>63</v>
      </c>
      <c r="K603" s="39" t="s">
        <v>63</v>
      </c>
      <c r="L603" s="85" t="s">
        <v>690</v>
      </c>
      <c r="M603" s="81"/>
      <c r="N603" s="81"/>
      <c r="O603" s="85"/>
      <c r="P603" s="147"/>
      <c r="Q603" s="147"/>
      <c r="R603" s="147"/>
    </row>
    <row r="604" spans="1:18" ht="85.5" customHeight="1" outlineLevel="1" x14ac:dyDescent="0.25">
      <c r="A604" s="1" t="str">
        <f t="shared" si="28"/>
        <v>0202020805096</v>
      </c>
      <c r="B604" s="177">
        <f t="shared" si="29"/>
        <v>13</v>
      </c>
      <c r="C604" s="164" t="s">
        <v>31</v>
      </c>
      <c r="D604" s="39" t="s">
        <v>31</v>
      </c>
      <c r="E604" s="39" t="s">
        <v>31</v>
      </c>
      <c r="F604" s="58" t="s">
        <v>50</v>
      </c>
      <c r="G604" s="47" t="s">
        <v>41</v>
      </c>
      <c r="H604" s="39" t="s">
        <v>53</v>
      </c>
      <c r="I604" s="40">
        <v>6</v>
      </c>
      <c r="J604" s="45" t="s">
        <v>63</v>
      </c>
      <c r="K604" s="39" t="s">
        <v>63</v>
      </c>
      <c r="L604" s="85" t="s">
        <v>691</v>
      </c>
      <c r="M604" s="81"/>
      <c r="N604" s="81" t="s">
        <v>692</v>
      </c>
      <c r="O604" s="85"/>
      <c r="P604" s="147"/>
      <c r="Q604" s="147"/>
      <c r="R604" s="147"/>
    </row>
    <row r="605" spans="1:18" ht="85.5" customHeight="1" outlineLevel="1" x14ac:dyDescent="0.25">
      <c r="A605" s="1" t="str">
        <f t="shared" si="28"/>
        <v>0202020805097</v>
      </c>
      <c r="B605" s="177">
        <f t="shared" si="29"/>
        <v>13</v>
      </c>
      <c r="C605" s="164" t="s">
        <v>31</v>
      </c>
      <c r="D605" s="39" t="s">
        <v>31</v>
      </c>
      <c r="E605" s="39" t="s">
        <v>31</v>
      </c>
      <c r="F605" s="58" t="s">
        <v>50</v>
      </c>
      <c r="G605" s="47" t="s">
        <v>41</v>
      </c>
      <c r="H605" s="39" t="s">
        <v>53</v>
      </c>
      <c r="I605" s="40">
        <v>7</v>
      </c>
      <c r="J605" s="45" t="s">
        <v>63</v>
      </c>
      <c r="K605" s="39" t="s">
        <v>63</v>
      </c>
      <c r="L605" s="85" t="s">
        <v>693</v>
      </c>
      <c r="M605" s="81"/>
      <c r="N605" s="81" t="s">
        <v>694</v>
      </c>
      <c r="O605" s="85"/>
      <c r="P605" s="147"/>
      <c r="Q605" s="147"/>
      <c r="R605" s="147"/>
    </row>
    <row r="606" spans="1:18" ht="85.5" customHeight="1" outlineLevel="1" x14ac:dyDescent="0.25">
      <c r="A606" s="1" t="str">
        <f t="shared" si="28"/>
        <v>0202020805099</v>
      </c>
      <c r="B606" s="177">
        <f t="shared" si="29"/>
        <v>13</v>
      </c>
      <c r="C606" s="164" t="s">
        <v>31</v>
      </c>
      <c r="D606" s="39" t="s">
        <v>31</v>
      </c>
      <c r="E606" s="39" t="s">
        <v>31</v>
      </c>
      <c r="F606" s="58" t="s">
        <v>50</v>
      </c>
      <c r="G606" s="47" t="s">
        <v>41</v>
      </c>
      <c r="H606" s="39" t="s">
        <v>53</v>
      </c>
      <c r="I606" s="40">
        <v>9</v>
      </c>
      <c r="J606" s="45" t="s">
        <v>63</v>
      </c>
      <c r="K606" s="39" t="s">
        <v>63</v>
      </c>
      <c r="L606" s="85" t="s">
        <v>695</v>
      </c>
      <c r="M606" s="81"/>
      <c r="N606" s="81"/>
      <c r="O606" s="85"/>
      <c r="P606" s="147"/>
      <c r="Q606" s="147"/>
      <c r="R606" s="147"/>
    </row>
    <row r="607" spans="1:18" ht="409.6" customHeight="1" x14ac:dyDescent="0.25">
      <c r="A607" s="1" t="str">
        <f t="shared" si="28"/>
        <v>0202020806</v>
      </c>
      <c r="B607" s="177">
        <f t="shared" si="29"/>
        <v>10</v>
      </c>
      <c r="C607" s="164" t="s">
        <v>31</v>
      </c>
      <c r="D607" s="39" t="s">
        <v>31</v>
      </c>
      <c r="E607" s="39" t="s">
        <v>31</v>
      </c>
      <c r="F607" s="58" t="s">
        <v>50</v>
      </c>
      <c r="G607" s="47" t="s">
        <v>44</v>
      </c>
      <c r="H607" s="39" t="s">
        <v>63</v>
      </c>
      <c r="I607" s="40"/>
      <c r="J607" s="45" t="s">
        <v>63</v>
      </c>
      <c r="K607" s="39" t="s">
        <v>63</v>
      </c>
      <c r="L607" s="82" t="s">
        <v>696</v>
      </c>
      <c r="M607" s="81" t="s">
        <v>697</v>
      </c>
      <c r="N607" s="81"/>
      <c r="O607" s="82"/>
      <c r="P607" s="147"/>
      <c r="Q607" s="147"/>
      <c r="R607" s="147"/>
    </row>
    <row r="608" spans="1:18" ht="204" customHeight="1" outlineLevel="1" x14ac:dyDescent="0.25">
      <c r="A608" s="1" t="str">
        <f t="shared" si="28"/>
        <v>020202080601</v>
      </c>
      <c r="B608" s="177">
        <f t="shared" si="29"/>
        <v>12</v>
      </c>
      <c r="C608" s="164" t="s">
        <v>31</v>
      </c>
      <c r="D608" s="39" t="s">
        <v>31</v>
      </c>
      <c r="E608" s="39" t="s">
        <v>31</v>
      </c>
      <c r="F608" s="58" t="s">
        <v>50</v>
      </c>
      <c r="G608" s="47" t="s">
        <v>44</v>
      </c>
      <c r="H608" s="39" t="s">
        <v>18</v>
      </c>
      <c r="I608" s="40"/>
      <c r="J608" s="45" t="s">
        <v>63</v>
      </c>
      <c r="K608" s="39" t="s">
        <v>63</v>
      </c>
      <c r="L608" s="83" t="s">
        <v>698</v>
      </c>
      <c r="M608" s="81"/>
      <c r="N608" s="81"/>
      <c r="O608" s="83"/>
      <c r="P608" s="147"/>
      <c r="Q608" s="147"/>
      <c r="R608" s="147"/>
    </row>
    <row r="609" spans="1:18" ht="78" customHeight="1" outlineLevel="1" x14ac:dyDescent="0.25">
      <c r="A609" s="1" t="str">
        <f t="shared" si="28"/>
        <v>020202080602</v>
      </c>
      <c r="B609" s="177">
        <f t="shared" si="29"/>
        <v>12</v>
      </c>
      <c r="C609" s="164" t="s">
        <v>31</v>
      </c>
      <c r="D609" s="39" t="s">
        <v>31</v>
      </c>
      <c r="E609" s="39" t="s">
        <v>31</v>
      </c>
      <c r="F609" s="58" t="s">
        <v>50</v>
      </c>
      <c r="G609" s="47" t="s">
        <v>44</v>
      </c>
      <c r="H609" s="39" t="s">
        <v>31</v>
      </c>
      <c r="I609" s="40"/>
      <c r="J609" s="45" t="s">
        <v>63</v>
      </c>
      <c r="K609" s="39" t="s">
        <v>63</v>
      </c>
      <c r="L609" s="83" t="s">
        <v>699</v>
      </c>
      <c r="M609" s="81"/>
      <c r="N609" s="81"/>
      <c r="O609" s="83"/>
      <c r="P609" s="147"/>
      <c r="Q609" s="147"/>
      <c r="R609" s="147"/>
    </row>
    <row r="610" spans="1:18" ht="78" customHeight="1" outlineLevel="1" x14ac:dyDescent="0.25">
      <c r="A610" s="1" t="str">
        <f t="shared" si="28"/>
        <v>020202080603</v>
      </c>
      <c r="B610" s="177">
        <f t="shared" si="29"/>
        <v>12</v>
      </c>
      <c r="C610" s="164" t="s">
        <v>31</v>
      </c>
      <c r="D610" s="39" t="s">
        <v>31</v>
      </c>
      <c r="E610" s="39" t="s">
        <v>31</v>
      </c>
      <c r="F610" s="58" t="s">
        <v>50</v>
      </c>
      <c r="G610" s="47" t="s">
        <v>44</v>
      </c>
      <c r="H610" s="39" t="s">
        <v>35</v>
      </c>
      <c r="I610" s="40"/>
      <c r="J610" s="45" t="s">
        <v>63</v>
      </c>
      <c r="K610" s="39" t="s">
        <v>63</v>
      </c>
      <c r="L610" s="83" t="s">
        <v>700</v>
      </c>
      <c r="M610" s="81"/>
      <c r="N610" s="81"/>
      <c r="O610" s="83"/>
      <c r="P610" s="147"/>
      <c r="Q610" s="147"/>
      <c r="R610" s="147"/>
    </row>
    <row r="611" spans="1:18" ht="78" customHeight="1" x14ac:dyDescent="0.25">
      <c r="A611" s="1" t="str">
        <f t="shared" si="28"/>
        <v>0202020807</v>
      </c>
      <c r="B611" s="177">
        <f t="shared" si="29"/>
        <v>10</v>
      </c>
      <c r="C611" s="164" t="s">
        <v>31</v>
      </c>
      <c r="D611" s="39" t="s">
        <v>31</v>
      </c>
      <c r="E611" s="39" t="s">
        <v>31</v>
      </c>
      <c r="F611" s="58" t="s">
        <v>50</v>
      </c>
      <c r="G611" s="47" t="s">
        <v>47</v>
      </c>
      <c r="H611" s="39" t="s">
        <v>63</v>
      </c>
      <c r="I611" s="40"/>
      <c r="J611" s="45" t="s">
        <v>63</v>
      </c>
      <c r="K611" s="39" t="s">
        <v>63</v>
      </c>
      <c r="L611" s="82" t="s">
        <v>701</v>
      </c>
      <c r="M611" s="81"/>
      <c r="N611" s="81"/>
      <c r="O611" s="82"/>
      <c r="P611" s="147"/>
      <c r="Q611" s="147"/>
      <c r="R611" s="147"/>
    </row>
    <row r="612" spans="1:18" ht="78" customHeight="1" outlineLevel="1" x14ac:dyDescent="0.25">
      <c r="A612" s="1" t="str">
        <f t="shared" si="28"/>
        <v>020202080701</v>
      </c>
      <c r="B612" s="177">
        <f t="shared" si="29"/>
        <v>12</v>
      </c>
      <c r="C612" s="164" t="s">
        <v>31</v>
      </c>
      <c r="D612" s="39" t="s">
        <v>31</v>
      </c>
      <c r="E612" s="39" t="s">
        <v>31</v>
      </c>
      <c r="F612" s="58" t="s">
        <v>50</v>
      </c>
      <c r="G612" s="47" t="s">
        <v>47</v>
      </c>
      <c r="H612" s="39" t="s">
        <v>18</v>
      </c>
      <c r="I612" s="40"/>
      <c r="J612" s="45" t="s">
        <v>63</v>
      </c>
      <c r="K612" s="39" t="s">
        <v>63</v>
      </c>
      <c r="L612" s="83" t="s">
        <v>702</v>
      </c>
      <c r="M612" s="81"/>
      <c r="N612" s="81"/>
      <c r="O612" s="83"/>
      <c r="P612" s="147"/>
      <c r="Q612" s="147"/>
      <c r="R612" s="147"/>
    </row>
    <row r="613" spans="1:18" ht="78" customHeight="1" outlineLevel="1" x14ac:dyDescent="0.25">
      <c r="A613" s="1" t="str">
        <f t="shared" si="28"/>
        <v>0202020807011</v>
      </c>
      <c r="B613" s="177">
        <f t="shared" si="29"/>
        <v>13</v>
      </c>
      <c r="C613" s="164" t="s">
        <v>31</v>
      </c>
      <c r="D613" s="39" t="s">
        <v>31</v>
      </c>
      <c r="E613" s="39" t="s">
        <v>31</v>
      </c>
      <c r="F613" s="58" t="s">
        <v>50</v>
      </c>
      <c r="G613" s="47" t="s">
        <v>47</v>
      </c>
      <c r="H613" s="39" t="s">
        <v>18</v>
      </c>
      <c r="I613" s="40">
        <v>1</v>
      </c>
      <c r="J613" s="45" t="s">
        <v>63</v>
      </c>
      <c r="K613" s="39" t="s">
        <v>63</v>
      </c>
      <c r="L613" s="85" t="s">
        <v>703</v>
      </c>
      <c r="M613" s="81"/>
      <c r="N613" s="81"/>
      <c r="O613" s="85"/>
      <c r="P613" s="147"/>
      <c r="Q613" s="147"/>
      <c r="R613" s="147"/>
    </row>
    <row r="614" spans="1:18" ht="78" customHeight="1" outlineLevel="1" x14ac:dyDescent="0.25">
      <c r="A614" s="1" t="str">
        <f t="shared" si="28"/>
        <v>0202020807012</v>
      </c>
      <c r="B614" s="177">
        <f t="shared" si="29"/>
        <v>13</v>
      </c>
      <c r="C614" s="164" t="s">
        <v>31</v>
      </c>
      <c r="D614" s="39" t="s">
        <v>31</v>
      </c>
      <c r="E614" s="39" t="s">
        <v>31</v>
      </c>
      <c r="F614" s="58" t="s">
        <v>50</v>
      </c>
      <c r="G614" s="47" t="s">
        <v>47</v>
      </c>
      <c r="H614" s="39" t="s">
        <v>18</v>
      </c>
      <c r="I614" s="40">
        <v>2</v>
      </c>
      <c r="J614" s="45" t="s">
        <v>63</v>
      </c>
      <c r="K614" s="39" t="s">
        <v>63</v>
      </c>
      <c r="L614" s="85" t="s">
        <v>704</v>
      </c>
      <c r="M614" s="81"/>
      <c r="N614" s="81"/>
      <c r="O614" s="85"/>
      <c r="P614" s="147"/>
      <c r="Q614" s="147"/>
      <c r="R614" s="147"/>
    </row>
    <row r="615" spans="1:18" ht="78" customHeight="1" outlineLevel="1" x14ac:dyDescent="0.25">
      <c r="A615" s="1" t="str">
        <f t="shared" si="28"/>
        <v>0202020807013</v>
      </c>
      <c r="B615" s="177">
        <f t="shared" si="29"/>
        <v>13</v>
      </c>
      <c r="C615" s="164" t="s">
        <v>31</v>
      </c>
      <c r="D615" s="39" t="s">
        <v>31</v>
      </c>
      <c r="E615" s="39" t="s">
        <v>31</v>
      </c>
      <c r="F615" s="58" t="s">
        <v>50</v>
      </c>
      <c r="G615" s="47" t="s">
        <v>47</v>
      </c>
      <c r="H615" s="39" t="s">
        <v>18</v>
      </c>
      <c r="I615" s="40">
        <v>3</v>
      </c>
      <c r="J615" s="45" t="s">
        <v>63</v>
      </c>
      <c r="K615" s="39" t="s">
        <v>63</v>
      </c>
      <c r="L615" s="85" t="s">
        <v>705</v>
      </c>
      <c r="M615" s="81"/>
      <c r="N615" s="81"/>
      <c r="O615" s="85"/>
      <c r="P615" s="147"/>
      <c r="Q615" s="147"/>
      <c r="R615" s="147"/>
    </row>
    <row r="616" spans="1:18" ht="78" customHeight="1" outlineLevel="1" x14ac:dyDescent="0.25">
      <c r="A616" s="1" t="str">
        <f t="shared" si="28"/>
        <v>0202020807014</v>
      </c>
      <c r="B616" s="177">
        <f t="shared" si="29"/>
        <v>13</v>
      </c>
      <c r="C616" s="164" t="s">
        <v>31</v>
      </c>
      <c r="D616" s="39" t="s">
        <v>31</v>
      </c>
      <c r="E616" s="39" t="s">
        <v>31</v>
      </c>
      <c r="F616" s="58" t="s">
        <v>50</v>
      </c>
      <c r="G616" s="47" t="s">
        <v>47</v>
      </c>
      <c r="H616" s="39" t="s">
        <v>18</v>
      </c>
      <c r="I616" s="40">
        <v>4</v>
      </c>
      <c r="J616" s="45" t="s">
        <v>63</v>
      </c>
      <c r="K616" s="39" t="s">
        <v>63</v>
      </c>
      <c r="L616" s="85" t="s">
        <v>706</v>
      </c>
      <c r="M616" s="81"/>
      <c r="N616" s="81"/>
      <c r="O616" s="85"/>
      <c r="P616" s="147"/>
      <c r="Q616" s="147"/>
      <c r="R616" s="147"/>
    </row>
    <row r="617" spans="1:18" ht="78" customHeight="1" outlineLevel="1" x14ac:dyDescent="0.25">
      <c r="A617" s="1" t="str">
        <f t="shared" si="28"/>
        <v>0202020807015</v>
      </c>
      <c r="B617" s="177">
        <f t="shared" si="29"/>
        <v>13</v>
      </c>
      <c r="C617" s="164" t="s">
        <v>31</v>
      </c>
      <c r="D617" s="39" t="s">
        <v>31</v>
      </c>
      <c r="E617" s="39" t="s">
        <v>31</v>
      </c>
      <c r="F617" s="58" t="s">
        <v>50</v>
      </c>
      <c r="G617" s="47" t="s">
        <v>47</v>
      </c>
      <c r="H617" s="39" t="s">
        <v>18</v>
      </c>
      <c r="I617" s="40">
        <v>5</v>
      </c>
      <c r="J617" s="45" t="s">
        <v>63</v>
      </c>
      <c r="K617" s="39" t="s">
        <v>63</v>
      </c>
      <c r="L617" s="85" t="s">
        <v>707</v>
      </c>
      <c r="M617" s="81"/>
      <c r="N617" s="81"/>
      <c r="O617" s="85"/>
      <c r="P617" s="147"/>
      <c r="Q617" s="147"/>
      <c r="R617" s="147"/>
    </row>
    <row r="618" spans="1:18" ht="78" customHeight="1" outlineLevel="1" x14ac:dyDescent="0.25">
      <c r="A618" s="1" t="str">
        <f t="shared" si="28"/>
        <v>020202080702</v>
      </c>
      <c r="B618" s="177">
        <f t="shared" si="29"/>
        <v>12</v>
      </c>
      <c r="C618" s="164" t="s">
        <v>31</v>
      </c>
      <c r="D618" s="39" t="s">
        <v>31</v>
      </c>
      <c r="E618" s="39" t="s">
        <v>31</v>
      </c>
      <c r="F618" s="58" t="s">
        <v>50</v>
      </c>
      <c r="G618" s="47" t="s">
        <v>47</v>
      </c>
      <c r="H618" s="39" t="s">
        <v>31</v>
      </c>
      <c r="I618" s="40"/>
      <c r="J618" s="45" t="s">
        <v>63</v>
      </c>
      <c r="K618" s="39" t="s">
        <v>63</v>
      </c>
      <c r="L618" s="83" t="s">
        <v>708</v>
      </c>
      <c r="M618" s="81"/>
      <c r="N618" s="81"/>
      <c r="O618" s="83"/>
      <c r="P618" s="147"/>
      <c r="Q618" s="147"/>
      <c r="R618" s="147"/>
    </row>
    <row r="619" spans="1:18" ht="78" customHeight="1" outlineLevel="1" x14ac:dyDescent="0.25">
      <c r="A619" s="1" t="str">
        <f t="shared" si="28"/>
        <v>0202020807021</v>
      </c>
      <c r="B619" s="177">
        <f t="shared" si="29"/>
        <v>13</v>
      </c>
      <c r="C619" s="164" t="s">
        <v>31</v>
      </c>
      <c r="D619" s="39" t="s">
        <v>31</v>
      </c>
      <c r="E619" s="39" t="s">
        <v>31</v>
      </c>
      <c r="F619" s="58" t="s">
        <v>50</v>
      </c>
      <c r="G619" s="47" t="s">
        <v>47</v>
      </c>
      <c r="H619" s="39" t="s">
        <v>31</v>
      </c>
      <c r="I619" s="40">
        <v>1</v>
      </c>
      <c r="J619" s="45" t="s">
        <v>63</v>
      </c>
      <c r="K619" s="39" t="s">
        <v>63</v>
      </c>
      <c r="L619" s="85" t="s">
        <v>709</v>
      </c>
      <c r="M619" s="81"/>
      <c r="N619" s="81"/>
      <c r="O619" s="85"/>
      <c r="P619" s="147"/>
      <c r="Q619" s="147"/>
      <c r="R619" s="147"/>
    </row>
    <row r="620" spans="1:18" ht="78" customHeight="1" outlineLevel="1" x14ac:dyDescent="0.25">
      <c r="A620" s="1" t="str">
        <f t="shared" si="28"/>
        <v>0202020807022</v>
      </c>
      <c r="B620" s="177">
        <f t="shared" si="29"/>
        <v>13</v>
      </c>
      <c r="C620" s="164" t="s">
        <v>31</v>
      </c>
      <c r="D620" s="39" t="s">
        <v>31</v>
      </c>
      <c r="E620" s="39" t="s">
        <v>31</v>
      </c>
      <c r="F620" s="58" t="s">
        <v>50</v>
      </c>
      <c r="G620" s="47" t="s">
        <v>47</v>
      </c>
      <c r="H620" s="39" t="s">
        <v>31</v>
      </c>
      <c r="I620" s="40">
        <v>2</v>
      </c>
      <c r="J620" s="45" t="s">
        <v>63</v>
      </c>
      <c r="K620" s="39" t="s">
        <v>63</v>
      </c>
      <c r="L620" s="85" t="s">
        <v>710</v>
      </c>
      <c r="M620" s="81"/>
      <c r="N620" s="81"/>
      <c r="O620" s="85"/>
      <c r="P620" s="147"/>
      <c r="Q620" s="147"/>
      <c r="R620" s="147"/>
    </row>
    <row r="621" spans="1:18" ht="78" customHeight="1" outlineLevel="1" x14ac:dyDescent="0.25">
      <c r="A621" s="1" t="str">
        <f t="shared" si="28"/>
        <v>0202020807023</v>
      </c>
      <c r="B621" s="177">
        <f t="shared" si="29"/>
        <v>13</v>
      </c>
      <c r="C621" s="164" t="s">
        <v>31</v>
      </c>
      <c r="D621" s="39" t="s">
        <v>31</v>
      </c>
      <c r="E621" s="39" t="s">
        <v>31</v>
      </c>
      <c r="F621" s="58" t="s">
        <v>50</v>
      </c>
      <c r="G621" s="47" t="s">
        <v>47</v>
      </c>
      <c r="H621" s="39" t="s">
        <v>31</v>
      </c>
      <c r="I621" s="40">
        <v>3</v>
      </c>
      <c r="J621" s="45" t="s">
        <v>63</v>
      </c>
      <c r="K621" s="39" t="s">
        <v>63</v>
      </c>
      <c r="L621" s="85" t="s">
        <v>711</v>
      </c>
      <c r="M621" s="81"/>
      <c r="N621" s="81"/>
      <c r="O621" s="85"/>
      <c r="P621" s="147"/>
      <c r="Q621" s="147"/>
      <c r="R621" s="147"/>
    </row>
    <row r="622" spans="1:18" ht="78" customHeight="1" outlineLevel="1" x14ac:dyDescent="0.25">
      <c r="A622" s="1" t="str">
        <f t="shared" si="28"/>
        <v>0202020807024</v>
      </c>
      <c r="B622" s="177">
        <f t="shared" si="29"/>
        <v>13</v>
      </c>
      <c r="C622" s="164" t="s">
        <v>31</v>
      </c>
      <c r="D622" s="39" t="s">
        <v>31</v>
      </c>
      <c r="E622" s="39" t="s">
        <v>31</v>
      </c>
      <c r="F622" s="58" t="s">
        <v>50</v>
      </c>
      <c r="G622" s="47" t="s">
        <v>47</v>
      </c>
      <c r="H622" s="39" t="s">
        <v>31</v>
      </c>
      <c r="I622" s="40">
        <v>4</v>
      </c>
      <c r="J622" s="45" t="s">
        <v>63</v>
      </c>
      <c r="K622" s="39" t="s">
        <v>63</v>
      </c>
      <c r="L622" s="85" t="s">
        <v>712</v>
      </c>
      <c r="M622" s="81"/>
      <c r="N622" s="81"/>
      <c r="O622" s="85"/>
      <c r="P622" s="147"/>
      <c r="Q622" s="147"/>
      <c r="R622" s="147"/>
    </row>
    <row r="623" spans="1:18" ht="78" customHeight="1" outlineLevel="1" x14ac:dyDescent="0.25">
      <c r="A623" s="1" t="str">
        <f t="shared" si="28"/>
        <v>0202020807029</v>
      </c>
      <c r="B623" s="177">
        <f t="shared" si="29"/>
        <v>13</v>
      </c>
      <c r="C623" s="164" t="s">
        <v>31</v>
      </c>
      <c r="D623" s="39" t="s">
        <v>31</v>
      </c>
      <c r="E623" s="39" t="s">
        <v>31</v>
      </c>
      <c r="F623" s="58" t="s">
        <v>50</v>
      </c>
      <c r="G623" s="47" t="s">
        <v>47</v>
      </c>
      <c r="H623" s="39" t="s">
        <v>31</v>
      </c>
      <c r="I623" s="40">
        <v>9</v>
      </c>
      <c r="J623" s="45" t="s">
        <v>63</v>
      </c>
      <c r="K623" s="39" t="s">
        <v>63</v>
      </c>
      <c r="L623" s="85" t="s">
        <v>713</v>
      </c>
      <c r="M623" s="81"/>
      <c r="N623" s="81"/>
      <c r="O623" s="85"/>
      <c r="P623" s="147"/>
      <c r="Q623" s="147"/>
      <c r="R623" s="147"/>
    </row>
    <row r="624" spans="1:18" ht="78" customHeight="1" outlineLevel="1" x14ac:dyDescent="0.25">
      <c r="A624" s="1" t="str">
        <f t="shared" si="28"/>
        <v>020202080703</v>
      </c>
      <c r="B624" s="177">
        <f t="shared" si="29"/>
        <v>12</v>
      </c>
      <c r="C624" s="164" t="s">
        <v>31</v>
      </c>
      <c r="D624" s="39" t="s">
        <v>31</v>
      </c>
      <c r="E624" s="39" t="s">
        <v>31</v>
      </c>
      <c r="F624" s="58" t="s">
        <v>50</v>
      </c>
      <c r="G624" s="47" t="s">
        <v>47</v>
      </c>
      <c r="H624" s="39" t="s">
        <v>35</v>
      </c>
      <c r="I624" s="40"/>
      <c r="J624" s="45" t="s">
        <v>63</v>
      </c>
      <c r="K624" s="39" t="s">
        <v>63</v>
      </c>
      <c r="L624" s="83" t="s">
        <v>714</v>
      </c>
      <c r="M624" s="81"/>
      <c r="N624" s="81"/>
      <c r="O624" s="83"/>
      <c r="P624" s="147"/>
      <c r="Q624" s="147"/>
      <c r="R624" s="147"/>
    </row>
    <row r="625" spans="1:18" ht="78" customHeight="1" outlineLevel="1" x14ac:dyDescent="0.25">
      <c r="A625" s="1" t="str">
        <f t="shared" si="28"/>
        <v>0202020807031</v>
      </c>
      <c r="B625" s="177">
        <f t="shared" si="29"/>
        <v>13</v>
      </c>
      <c r="C625" s="164" t="s">
        <v>31</v>
      </c>
      <c r="D625" s="39" t="s">
        <v>31</v>
      </c>
      <c r="E625" s="39" t="s">
        <v>31</v>
      </c>
      <c r="F625" s="58" t="s">
        <v>50</v>
      </c>
      <c r="G625" s="47" t="s">
        <v>47</v>
      </c>
      <c r="H625" s="39" t="s">
        <v>35</v>
      </c>
      <c r="I625" s="40">
        <v>1</v>
      </c>
      <c r="J625" s="45" t="s">
        <v>63</v>
      </c>
      <c r="K625" s="39" t="s">
        <v>63</v>
      </c>
      <c r="L625" s="85" t="s">
        <v>715</v>
      </c>
      <c r="M625" s="81"/>
      <c r="N625" s="81"/>
      <c r="O625" s="85"/>
      <c r="P625" s="147"/>
      <c r="Q625" s="147"/>
      <c r="R625" s="147"/>
    </row>
    <row r="626" spans="1:18" ht="78" customHeight="1" outlineLevel="1" x14ac:dyDescent="0.25">
      <c r="A626" s="1" t="str">
        <f t="shared" si="28"/>
        <v>0202020807032</v>
      </c>
      <c r="B626" s="177">
        <f t="shared" si="29"/>
        <v>13</v>
      </c>
      <c r="C626" s="164" t="s">
        <v>31</v>
      </c>
      <c r="D626" s="39" t="s">
        <v>31</v>
      </c>
      <c r="E626" s="39" t="s">
        <v>31</v>
      </c>
      <c r="F626" s="58" t="s">
        <v>50</v>
      </c>
      <c r="G626" s="47" t="s">
        <v>47</v>
      </c>
      <c r="H626" s="39" t="s">
        <v>35</v>
      </c>
      <c r="I626" s="40">
        <v>2</v>
      </c>
      <c r="J626" s="45" t="s">
        <v>63</v>
      </c>
      <c r="K626" s="39" t="s">
        <v>63</v>
      </c>
      <c r="L626" s="85" t="s">
        <v>716</v>
      </c>
      <c r="M626" s="81"/>
      <c r="N626" s="81"/>
      <c r="O626" s="85"/>
      <c r="P626" s="147"/>
      <c r="Q626" s="147"/>
      <c r="R626" s="147"/>
    </row>
    <row r="627" spans="1:18" ht="78" customHeight="1" outlineLevel="1" x14ac:dyDescent="0.25">
      <c r="A627" s="1" t="str">
        <f t="shared" si="28"/>
        <v>0202020807033</v>
      </c>
      <c r="B627" s="177">
        <f t="shared" si="29"/>
        <v>13</v>
      </c>
      <c r="C627" s="164" t="s">
        <v>31</v>
      </c>
      <c r="D627" s="39" t="s">
        <v>31</v>
      </c>
      <c r="E627" s="39" t="s">
        <v>31</v>
      </c>
      <c r="F627" s="58" t="s">
        <v>50</v>
      </c>
      <c r="G627" s="47" t="s">
        <v>47</v>
      </c>
      <c r="H627" s="39" t="s">
        <v>35</v>
      </c>
      <c r="I627" s="40">
        <v>3</v>
      </c>
      <c r="J627" s="45" t="s">
        <v>63</v>
      </c>
      <c r="K627" s="39" t="s">
        <v>63</v>
      </c>
      <c r="L627" s="85" t="s">
        <v>717</v>
      </c>
      <c r="M627" s="81"/>
      <c r="N627" s="81"/>
      <c r="O627" s="85"/>
      <c r="P627" s="147"/>
      <c r="Q627" s="147"/>
      <c r="R627" s="147"/>
    </row>
    <row r="628" spans="1:18" ht="78" customHeight="1" outlineLevel="1" x14ac:dyDescent="0.25">
      <c r="A628" s="1" t="str">
        <f t="shared" si="28"/>
        <v>0202020807034</v>
      </c>
      <c r="B628" s="177">
        <f t="shared" si="29"/>
        <v>13</v>
      </c>
      <c r="C628" s="164" t="s">
        <v>31</v>
      </c>
      <c r="D628" s="39" t="s">
        <v>31</v>
      </c>
      <c r="E628" s="39" t="s">
        <v>31</v>
      </c>
      <c r="F628" s="58" t="s">
        <v>50</v>
      </c>
      <c r="G628" s="47" t="s">
        <v>47</v>
      </c>
      <c r="H628" s="39" t="s">
        <v>35</v>
      </c>
      <c r="I628" s="40">
        <v>4</v>
      </c>
      <c r="J628" s="45" t="s">
        <v>63</v>
      </c>
      <c r="K628" s="39" t="s">
        <v>63</v>
      </c>
      <c r="L628" s="85" t="s">
        <v>718</v>
      </c>
      <c r="M628" s="81"/>
      <c r="N628" s="81"/>
      <c r="O628" s="85"/>
      <c r="P628" s="147"/>
      <c r="Q628" s="147"/>
      <c r="R628" s="147"/>
    </row>
    <row r="629" spans="1:18" ht="78" customHeight="1" outlineLevel="1" x14ac:dyDescent="0.25">
      <c r="A629" s="1" t="str">
        <f t="shared" si="28"/>
        <v>0202020807035</v>
      </c>
      <c r="B629" s="177">
        <f t="shared" si="29"/>
        <v>13</v>
      </c>
      <c r="C629" s="164" t="s">
        <v>31</v>
      </c>
      <c r="D629" s="39" t="s">
        <v>31</v>
      </c>
      <c r="E629" s="39" t="s">
        <v>31</v>
      </c>
      <c r="F629" s="58" t="s">
        <v>50</v>
      </c>
      <c r="G629" s="47" t="s">
        <v>47</v>
      </c>
      <c r="H629" s="39" t="s">
        <v>35</v>
      </c>
      <c r="I629" s="40">
        <v>5</v>
      </c>
      <c r="J629" s="45" t="s">
        <v>63</v>
      </c>
      <c r="K629" s="39" t="s">
        <v>63</v>
      </c>
      <c r="L629" s="85" t="s">
        <v>719</v>
      </c>
      <c r="M629" s="81"/>
      <c r="N629" s="81"/>
      <c r="O629" s="85"/>
      <c r="P629" s="147"/>
      <c r="Q629" s="147"/>
      <c r="R629" s="147"/>
    </row>
    <row r="630" spans="1:18" ht="78" customHeight="1" outlineLevel="1" x14ac:dyDescent="0.25">
      <c r="A630" s="1" t="str">
        <f t="shared" si="28"/>
        <v>0202020807036</v>
      </c>
      <c r="B630" s="177">
        <f t="shared" si="29"/>
        <v>13</v>
      </c>
      <c r="C630" s="164" t="s">
        <v>31</v>
      </c>
      <c r="D630" s="39" t="s">
        <v>31</v>
      </c>
      <c r="E630" s="39" t="s">
        <v>31</v>
      </c>
      <c r="F630" s="58" t="s">
        <v>50</v>
      </c>
      <c r="G630" s="47" t="s">
        <v>47</v>
      </c>
      <c r="H630" s="39" t="s">
        <v>35</v>
      </c>
      <c r="I630" s="40">
        <v>6</v>
      </c>
      <c r="J630" s="45" t="s">
        <v>63</v>
      </c>
      <c r="K630" s="39" t="s">
        <v>63</v>
      </c>
      <c r="L630" s="85" t="s">
        <v>720</v>
      </c>
      <c r="M630" s="81"/>
      <c r="N630" s="81"/>
      <c r="O630" s="85"/>
      <c r="P630" s="147"/>
      <c r="Q630" s="147"/>
      <c r="R630" s="147"/>
    </row>
    <row r="631" spans="1:18" ht="78" customHeight="1" outlineLevel="1" x14ac:dyDescent="0.25">
      <c r="A631" s="1" t="str">
        <f t="shared" si="28"/>
        <v>0202020807039</v>
      </c>
      <c r="B631" s="177">
        <f t="shared" si="29"/>
        <v>13</v>
      </c>
      <c r="C631" s="164" t="s">
        <v>31</v>
      </c>
      <c r="D631" s="39" t="s">
        <v>31</v>
      </c>
      <c r="E631" s="39" t="s">
        <v>31</v>
      </c>
      <c r="F631" s="58" t="s">
        <v>50</v>
      </c>
      <c r="G631" s="47" t="s">
        <v>47</v>
      </c>
      <c r="H631" s="39" t="s">
        <v>35</v>
      </c>
      <c r="I631" s="40">
        <v>9</v>
      </c>
      <c r="J631" s="45" t="s">
        <v>63</v>
      </c>
      <c r="K631" s="39" t="s">
        <v>63</v>
      </c>
      <c r="L631" s="85" t="s">
        <v>721</v>
      </c>
      <c r="M631" s="81"/>
      <c r="N631" s="81"/>
      <c r="O631" s="85"/>
      <c r="P631" s="147"/>
      <c r="Q631" s="147"/>
      <c r="R631" s="147"/>
    </row>
    <row r="632" spans="1:18" ht="78" customHeight="1" x14ac:dyDescent="0.25">
      <c r="A632" s="1" t="str">
        <f t="shared" si="28"/>
        <v>0202020808</v>
      </c>
      <c r="B632" s="177">
        <f t="shared" si="29"/>
        <v>10</v>
      </c>
      <c r="C632" s="164" t="s">
        <v>31</v>
      </c>
      <c r="D632" s="39" t="s">
        <v>31</v>
      </c>
      <c r="E632" s="39" t="s">
        <v>31</v>
      </c>
      <c r="F632" s="58" t="s">
        <v>50</v>
      </c>
      <c r="G632" s="47" t="s">
        <v>50</v>
      </c>
      <c r="H632" s="39" t="s">
        <v>63</v>
      </c>
      <c r="I632" s="40"/>
      <c r="J632" s="45" t="s">
        <v>63</v>
      </c>
      <c r="K632" s="39" t="s">
        <v>63</v>
      </c>
      <c r="L632" s="82" t="s">
        <v>722</v>
      </c>
      <c r="M632" s="81"/>
      <c r="N632" s="81"/>
      <c r="O632" s="82"/>
      <c r="P632" s="147"/>
      <c r="Q632" s="147"/>
      <c r="R632" s="147"/>
    </row>
    <row r="633" spans="1:18" ht="78" customHeight="1" outlineLevel="1" x14ac:dyDescent="0.25">
      <c r="A633" s="1" t="str">
        <f t="shared" si="28"/>
        <v>020202080801</v>
      </c>
      <c r="B633" s="177">
        <f t="shared" si="29"/>
        <v>12</v>
      </c>
      <c r="C633" s="164" t="s">
        <v>31</v>
      </c>
      <c r="D633" s="39" t="s">
        <v>31</v>
      </c>
      <c r="E633" s="39" t="s">
        <v>31</v>
      </c>
      <c r="F633" s="58" t="s">
        <v>50</v>
      </c>
      <c r="G633" s="47" t="s">
        <v>50</v>
      </c>
      <c r="H633" s="39" t="s">
        <v>18</v>
      </c>
      <c r="I633" s="40"/>
      <c r="J633" s="45" t="s">
        <v>63</v>
      </c>
      <c r="K633" s="39" t="s">
        <v>63</v>
      </c>
      <c r="L633" s="83" t="s">
        <v>723</v>
      </c>
      <c r="M633" s="81"/>
      <c r="N633" s="81"/>
      <c r="O633" s="83"/>
      <c r="P633" s="147"/>
      <c r="Q633" s="147"/>
      <c r="R633" s="147"/>
    </row>
    <row r="634" spans="1:18" ht="78" customHeight="1" outlineLevel="1" x14ac:dyDescent="0.25">
      <c r="A634" s="1" t="str">
        <f t="shared" si="28"/>
        <v>020202080802</v>
      </c>
      <c r="B634" s="177">
        <f t="shared" si="29"/>
        <v>12</v>
      </c>
      <c r="C634" s="164" t="s">
        <v>31</v>
      </c>
      <c r="D634" s="39" t="s">
        <v>31</v>
      </c>
      <c r="E634" s="39" t="s">
        <v>31</v>
      </c>
      <c r="F634" s="58" t="s">
        <v>50</v>
      </c>
      <c r="G634" s="47" t="s">
        <v>50</v>
      </c>
      <c r="H634" s="39" t="s">
        <v>31</v>
      </c>
      <c r="I634" s="40"/>
      <c r="J634" s="45" t="s">
        <v>63</v>
      </c>
      <c r="K634" s="39" t="s">
        <v>63</v>
      </c>
      <c r="L634" s="83" t="s">
        <v>724</v>
      </c>
      <c r="M634" s="81"/>
      <c r="N634" s="81"/>
      <c r="O634" s="83"/>
      <c r="P634" s="147"/>
      <c r="Q634" s="147"/>
      <c r="R634" s="147"/>
    </row>
    <row r="635" spans="1:18" ht="78" customHeight="1" outlineLevel="1" x14ac:dyDescent="0.25">
      <c r="A635" s="1" t="str">
        <f t="shared" si="28"/>
        <v>020202080803</v>
      </c>
      <c r="B635" s="177">
        <f t="shared" si="29"/>
        <v>12</v>
      </c>
      <c r="C635" s="164" t="s">
        <v>31</v>
      </c>
      <c r="D635" s="39" t="s">
        <v>31</v>
      </c>
      <c r="E635" s="39" t="s">
        <v>31</v>
      </c>
      <c r="F635" s="58" t="s">
        <v>50</v>
      </c>
      <c r="G635" s="47" t="s">
        <v>50</v>
      </c>
      <c r="H635" s="39" t="s">
        <v>35</v>
      </c>
      <c r="I635" s="40"/>
      <c r="J635" s="45" t="s">
        <v>63</v>
      </c>
      <c r="K635" s="39" t="s">
        <v>63</v>
      </c>
      <c r="L635" s="83" t="s">
        <v>725</v>
      </c>
      <c r="M635" s="81"/>
      <c r="N635" s="81"/>
      <c r="O635" s="83"/>
      <c r="P635" s="147"/>
      <c r="Q635" s="147"/>
      <c r="R635" s="147"/>
    </row>
    <row r="636" spans="1:18" ht="78" customHeight="1" outlineLevel="1" x14ac:dyDescent="0.25">
      <c r="A636" s="1" t="str">
        <f t="shared" si="28"/>
        <v>020202080804</v>
      </c>
      <c r="B636" s="177">
        <f t="shared" si="29"/>
        <v>12</v>
      </c>
      <c r="C636" s="164" t="s">
        <v>31</v>
      </c>
      <c r="D636" s="39" t="s">
        <v>31</v>
      </c>
      <c r="E636" s="39" t="s">
        <v>31</v>
      </c>
      <c r="F636" s="58" t="s">
        <v>50</v>
      </c>
      <c r="G636" s="47" t="s">
        <v>50</v>
      </c>
      <c r="H636" s="39" t="s">
        <v>38</v>
      </c>
      <c r="I636" s="40"/>
      <c r="J636" s="45" t="s">
        <v>63</v>
      </c>
      <c r="K636" s="39" t="s">
        <v>63</v>
      </c>
      <c r="L636" s="83" t="s">
        <v>726</v>
      </c>
      <c r="M636" s="81"/>
      <c r="N636" s="81"/>
      <c r="O636" s="83"/>
      <c r="P636" s="147"/>
      <c r="Q636" s="147"/>
      <c r="R636" s="147"/>
    </row>
    <row r="637" spans="1:18" ht="78" customHeight="1" outlineLevel="1" x14ac:dyDescent="0.25">
      <c r="A637" s="1" t="str">
        <f t="shared" si="28"/>
        <v>020202080805</v>
      </c>
      <c r="B637" s="177">
        <f t="shared" si="29"/>
        <v>12</v>
      </c>
      <c r="C637" s="164" t="s">
        <v>31</v>
      </c>
      <c r="D637" s="39" t="s">
        <v>31</v>
      </c>
      <c r="E637" s="39" t="s">
        <v>31</v>
      </c>
      <c r="F637" s="58" t="s">
        <v>50</v>
      </c>
      <c r="G637" s="47" t="s">
        <v>50</v>
      </c>
      <c r="H637" s="39" t="s">
        <v>41</v>
      </c>
      <c r="I637" s="40"/>
      <c r="J637" s="45" t="s">
        <v>63</v>
      </c>
      <c r="K637" s="39" t="s">
        <v>63</v>
      </c>
      <c r="L637" s="83" t="s">
        <v>727</v>
      </c>
      <c r="M637" s="81"/>
      <c r="N637" s="81"/>
      <c r="O637" s="83"/>
      <c r="P637" s="147"/>
      <c r="Q637" s="147"/>
      <c r="R637" s="147"/>
    </row>
    <row r="638" spans="1:18" ht="78" customHeight="1" outlineLevel="1" x14ac:dyDescent="0.25">
      <c r="A638" s="1" t="str">
        <f t="shared" si="28"/>
        <v>020202080806</v>
      </c>
      <c r="B638" s="177">
        <f t="shared" si="29"/>
        <v>12</v>
      </c>
      <c r="C638" s="164" t="s">
        <v>31</v>
      </c>
      <c r="D638" s="39" t="s">
        <v>31</v>
      </c>
      <c r="E638" s="39" t="s">
        <v>31</v>
      </c>
      <c r="F638" s="58" t="s">
        <v>50</v>
      </c>
      <c r="G638" s="47" t="s">
        <v>50</v>
      </c>
      <c r="H638" s="39" t="s">
        <v>44</v>
      </c>
      <c r="I638" s="40"/>
      <c r="J638" s="45" t="s">
        <v>63</v>
      </c>
      <c r="K638" s="39" t="s">
        <v>63</v>
      </c>
      <c r="L638" s="83" t="s">
        <v>728</v>
      </c>
      <c r="M638" s="81"/>
      <c r="N638" s="81"/>
      <c r="O638" s="83"/>
      <c r="P638" s="147"/>
      <c r="Q638" s="147"/>
      <c r="R638" s="147"/>
    </row>
    <row r="639" spans="1:18" ht="78" customHeight="1" outlineLevel="1" x14ac:dyDescent="0.25">
      <c r="A639" s="1" t="str">
        <f t="shared" si="28"/>
        <v>020202080807</v>
      </c>
      <c r="B639" s="177">
        <f t="shared" si="29"/>
        <v>12</v>
      </c>
      <c r="C639" s="164" t="s">
        <v>31</v>
      </c>
      <c r="D639" s="39" t="s">
        <v>31</v>
      </c>
      <c r="E639" s="39" t="s">
        <v>31</v>
      </c>
      <c r="F639" s="58" t="s">
        <v>50</v>
      </c>
      <c r="G639" s="47" t="s">
        <v>50</v>
      </c>
      <c r="H639" s="39" t="s">
        <v>47</v>
      </c>
      <c r="I639" s="40"/>
      <c r="J639" s="45" t="s">
        <v>63</v>
      </c>
      <c r="K639" s="39" t="s">
        <v>63</v>
      </c>
      <c r="L639" s="83" t="s">
        <v>729</v>
      </c>
      <c r="M639" s="81"/>
      <c r="N639" s="81"/>
      <c r="O639" s="83"/>
      <c r="P639" s="147"/>
      <c r="Q639" s="147"/>
      <c r="R639" s="147"/>
    </row>
    <row r="640" spans="1:18" ht="78" customHeight="1" outlineLevel="1" x14ac:dyDescent="0.25">
      <c r="A640" s="1" t="str">
        <f t="shared" si="28"/>
        <v>020202080808</v>
      </c>
      <c r="B640" s="177">
        <f t="shared" si="29"/>
        <v>12</v>
      </c>
      <c r="C640" s="164" t="s">
        <v>31</v>
      </c>
      <c r="D640" s="39" t="s">
        <v>31</v>
      </c>
      <c r="E640" s="39" t="s">
        <v>31</v>
      </c>
      <c r="F640" s="58" t="s">
        <v>50</v>
      </c>
      <c r="G640" s="47" t="s">
        <v>50</v>
      </c>
      <c r="H640" s="39" t="s">
        <v>50</v>
      </c>
      <c r="I640" s="40"/>
      <c r="J640" s="45" t="s">
        <v>63</v>
      </c>
      <c r="K640" s="39" t="s">
        <v>63</v>
      </c>
      <c r="L640" s="83" t="s">
        <v>730</v>
      </c>
      <c r="M640" s="81"/>
      <c r="N640" s="81"/>
      <c r="O640" s="83"/>
      <c r="P640" s="147"/>
      <c r="Q640" s="147"/>
      <c r="R640" s="147"/>
    </row>
    <row r="641" spans="1:18" ht="78" customHeight="1" outlineLevel="1" x14ac:dyDescent="0.25">
      <c r="A641" s="1" t="str">
        <f t="shared" si="28"/>
        <v>020202080809</v>
      </c>
      <c r="B641" s="177">
        <f t="shared" si="29"/>
        <v>12</v>
      </c>
      <c r="C641" s="164" t="s">
        <v>31</v>
      </c>
      <c r="D641" s="39" t="s">
        <v>31</v>
      </c>
      <c r="E641" s="39" t="s">
        <v>31</v>
      </c>
      <c r="F641" s="58" t="s">
        <v>50</v>
      </c>
      <c r="G641" s="47" t="s">
        <v>50</v>
      </c>
      <c r="H641" s="39" t="s">
        <v>53</v>
      </c>
      <c r="I641" s="40"/>
      <c r="J641" s="45" t="s">
        <v>63</v>
      </c>
      <c r="K641" s="39" t="s">
        <v>63</v>
      </c>
      <c r="L641" s="83" t="s">
        <v>731</v>
      </c>
      <c r="M641" s="81"/>
      <c r="N641" s="81"/>
      <c r="O641" s="83"/>
      <c r="P641" s="147"/>
      <c r="Q641" s="147"/>
      <c r="R641" s="147"/>
    </row>
    <row r="642" spans="1:18" ht="78" customHeight="1" x14ac:dyDescent="0.25">
      <c r="A642" s="1" t="str">
        <f t="shared" si="28"/>
        <v>0202020809</v>
      </c>
      <c r="B642" s="177">
        <f t="shared" si="29"/>
        <v>10</v>
      </c>
      <c r="C642" s="164" t="s">
        <v>31</v>
      </c>
      <c r="D642" s="39" t="s">
        <v>31</v>
      </c>
      <c r="E642" s="39" t="s">
        <v>31</v>
      </c>
      <c r="F642" s="58" t="s">
        <v>50</v>
      </c>
      <c r="G642" s="47" t="s">
        <v>53</v>
      </c>
      <c r="H642" s="39" t="s">
        <v>63</v>
      </c>
      <c r="I642" s="40"/>
      <c r="J642" s="45" t="s">
        <v>63</v>
      </c>
      <c r="K642" s="39" t="s">
        <v>63</v>
      </c>
      <c r="L642" s="82" t="s">
        <v>732</v>
      </c>
      <c r="M642" s="81"/>
      <c r="N642" s="81"/>
      <c r="O642" s="82"/>
      <c r="P642" s="147"/>
      <c r="Q642" s="147"/>
      <c r="R642" s="147"/>
    </row>
    <row r="643" spans="1:18" ht="78" customHeight="1" outlineLevel="1" x14ac:dyDescent="0.25">
      <c r="A643" s="1" t="str">
        <f t="shared" si="28"/>
        <v>020202080901</v>
      </c>
      <c r="B643" s="177">
        <f t="shared" si="29"/>
        <v>12</v>
      </c>
      <c r="C643" s="164" t="s">
        <v>31</v>
      </c>
      <c r="D643" s="39" t="s">
        <v>31</v>
      </c>
      <c r="E643" s="39" t="s">
        <v>31</v>
      </c>
      <c r="F643" s="58" t="s">
        <v>50</v>
      </c>
      <c r="G643" s="47" t="s">
        <v>53</v>
      </c>
      <c r="H643" s="39" t="s">
        <v>18</v>
      </c>
      <c r="I643" s="40"/>
      <c r="J643" s="45" t="s">
        <v>63</v>
      </c>
      <c r="K643" s="39" t="s">
        <v>63</v>
      </c>
      <c r="L643" s="83" t="s">
        <v>733</v>
      </c>
      <c r="M643" s="81"/>
      <c r="N643" s="81" t="s">
        <v>734</v>
      </c>
      <c r="O643" s="83"/>
      <c r="P643" s="147"/>
      <c r="Q643" s="147"/>
      <c r="R643" s="147"/>
    </row>
    <row r="644" spans="1:18" ht="78" customHeight="1" outlineLevel="1" x14ac:dyDescent="0.25">
      <c r="A644" s="1" t="str">
        <f t="shared" si="28"/>
        <v>020202080902</v>
      </c>
      <c r="B644" s="177">
        <f t="shared" si="29"/>
        <v>12</v>
      </c>
      <c r="C644" s="164" t="s">
        <v>31</v>
      </c>
      <c r="D644" s="39" t="s">
        <v>31</v>
      </c>
      <c r="E644" s="39" t="s">
        <v>31</v>
      </c>
      <c r="F644" s="58" t="s">
        <v>50</v>
      </c>
      <c r="G644" s="47" t="s">
        <v>53</v>
      </c>
      <c r="H644" s="39" t="s">
        <v>31</v>
      </c>
      <c r="I644" s="40"/>
      <c r="J644" s="45" t="s">
        <v>63</v>
      </c>
      <c r="K644" s="39" t="s">
        <v>63</v>
      </c>
      <c r="L644" s="83" t="s">
        <v>735</v>
      </c>
      <c r="M644" s="81"/>
      <c r="N644" s="81"/>
      <c r="O644" s="83"/>
      <c r="P644" s="147"/>
      <c r="Q644" s="147"/>
      <c r="R644" s="147"/>
    </row>
    <row r="645" spans="1:18" ht="78" customHeight="1" outlineLevel="1" x14ac:dyDescent="0.25">
      <c r="A645" s="1" t="str">
        <f t="shared" si="28"/>
        <v>020202080903</v>
      </c>
      <c r="B645" s="177">
        <f t="shared" si="29"/>
        <v>12</v>
      </c>
      <c r="C645" s="164" t="s">
        <v>31</v>
      </c>
      <c r="D645" s="39" t="s">
        <v>31</v>
      </c>
      <c r="E645" s="39" t="s">
        <v>31</v>
      </c>
      <c r="F645" s="58" t="s">
        <v>50</v>
      </c>
      <c r="G645" s="47" t="s">
        <v>53</v>
      </c>
      <c r="H645" s="39" t="s">
        <v>35</v>
      </c>
      <c r="I645" s="40"/>
      <c r="J645" s="45" t="s">
        <v>63</v>
      </c>
      <c r="K645" s="39" t="s">
        <v>63</v>
      </c>
      <c r="L645" s="83" t="s">
        <v>736</v>
      </c>
      <c r="M645" s="81"/>
      <c r="N645" s="81"/>
      <c r="O645" s="83"/>
      <c r="P645" s="147"/>
      <c r="Q645" s="147"/>
      <c r="R645" s="147"/>
    </row>
    <row r="646" spans="1:18" ht="78" customHeight="1" outlineLevel="1" x14ac:dyDescent="0.25">
      <c r="A646" s="1" t="str">
        <f t="shared" si="28"/>
        <v>020202080904</v>
      </c>
      <c r="B646" s="177">
        <f t="shared" si="29"/>
        <v>12</v>
      </c>
      <c r="C646" s="164" t="s">
        <v>31</v>
      </c>
      <c r="D646" s="39" t="s">
        <v>31</v>
      </c>
      <c r="E646" s="39" t="s">
        <v>31</v>
      </c>
      <c r="F646" s="58" t="s">
        <v>50</v>
      </c>
      <c r="G646" s="47" t="s">
        <v>53</v>
      </c>
      <c r="H646" s="39" t="s">
        <v>38</v>
      </c>
      <c r="I646" s="40"/>
      <c r="J646" s="45" t="s">
        <v>63</v>
      </c>
      <c r="K646" s="39" t="s">
        <v>63</v>
      </c>
      <c r="L646" s="83" t="s">
        <v>737</v>
      </c>
      <c r="M646" s="81"/>
      <c r="N646" s="81"/>
      <c r="O646" s="83"/>
      <c r="P646" s="147"/>
      <c r="Q646" s="147"/>
      <c r="R646" s="147"/>
    </row>
    <row r="647" spans="1:18" ht="68.25" customHeight="1" x14ac:dyDescent="0.25">
      <c r="A647" s="1" t="str">
        <f t="shared" si="28"/>
        <v>02020209</v>
      </c>
      <c r="B647" s="177">
        <f t="shared" si="29"/>
        <v>8</v>
      </c>
      <c r="C647" s="163" t="s">
        <v>31</v>
      </c>
      <c r="D647" s="46" t="s">
        <v>31</v>
      </c>
      <c r="E647" s="46" t="s">
        <v>31</v>
      </c>
      <c r="F647" s="88" t="s">
        <v>53</v>
      </c>
      <c r="G647" s="47" t="s">
        <v>63</v>
      </c>
      <c r="H647" s="48" t="s">
        <v>63</v>
      </c>
      <c r="I647" s="49"/>
      <c r="J647" s="50" t="s">
        <v>63</v>
      </c>
      <c r="K647" s="48" t="s">
        <v>63</v>
      </c>
      <c r="L647" s="34" t="s">
        <v>738</v>
      </c>
      <c r="M647" s="35"/>
      <c r="N647" s="35"/>
      <c r="O647" s="36"/>
      <c r="P647" s="146">
        <f>+P648+P655+P661+P668+P672+P680+P685+P686</f>
        <v>0</v>
      </c>
      <c r="Q647" s="146">
        <f>+Q648+Q655+Q661+Q668+Q672+Q680+Q685+Q686</f>
        <v>0</v>
      </c>
      <c r="R647" s="146"/>
    </row>
    <row r="648" spans="1:18" ht="72.75" customHeight="1" x14ac:dyDescent="0.25">
      <c r="A648" s="1" t="str">
        <f t="shared" si="28"/>
        <v>0202020902</v>
      </c>
      <c r="B648" s="177">
        <f t="shared" si="29"/>
        <v>10</v>
      </c>
      <c r="C648" s="164" t="s">
        <v>31</v>
      </c>
      <c r="D648" s="39" t="s">
        <v>31</v>
      </c>
      <c r="E648" s="39" t="s">
        <v>31</v>
      </c>
      <c r="F648" s="58" t="s">
        <v>53</v>
      </c>
      <c r="G648" s="47" t="s">
        <v>31</v>
      </c>
      <c r="H648" s="39" t="s">
        <v>63</v>
      </c>
      <c r="I648" s="40"/>
      <c r="J648" s="45" t="s">
        <v>63</v>
      </c>
      <c r="K648" s="39" t="s">
        <v>63</v>
      </c>
      <c r="L648" s="80" t="s">
        <v>739</v>
      </c>
      <c r="M648" s="81"/>
      <c r="N648" s="81" t="s">
        <v>740</v>
      </c>
      <c r="O648" s="80"/>
      <c r="P648" s="147"/>
      <c r="Q648" s="147"/>
      <c r="R648" s="147"/>
    </row>
    <row r="649" spans="1:18" ht="76.5" customHeight="1" outlineLevel="1" x14ac:dyDescent="0.25">
      <c r="A649" s="1" t="str">
        <f t="shared" si="28"/>
        <v>020202090201</v>
      </c>
      <c r="B649" s="177">
        <f t="shared" si="29"/>
        <v>12</v>
      </c>
      <c r="C649" s="164" t="s">
        <v>31</v>
      </c>
      <c r="D649" s="39" t="s">
        <v>31</v>
      </c>
      <c r="E649" s="39" t="s">
        <v>31</v>
      </c>
      <c r="F649" s="58" t="s">
        <v>53</v>
      </c>
      <c r="G649" s="47" t="s">
        <v>31</v>
      </c>
      <c r="H649" s="39" t="s">
        <v>18</v>
      </c>
      <c r="I649" s="40"/>
      <c r="J649" s="45" t="s">
        <v>63</v>
      </c>
      <c r="K649" s="39" t="s">
        <v>63</v>
      </c>
      <c r="L649" s="82" t="s">
        <v>741</v>
      </c>
      <c r="M649" s="81"/>
      <c r="N649" s="81"/>
      <c r="O649" s="82"/>
      <c r="P649" s="147"/>
      <c r="Q649" s="147"/>
      <c r="R649" s="147"/>
    </row>
    <row r="650" spans="1:18" ht="76.5" customHeight="1" outlineLevel="1" x14ac:dyDescent="0.25">
      <c r="A650" s="1" t="str">
        <f t="shared" si="28"/>
        <v>020202090202</v>
      </c>
      <c r="B650" s="177">
        <f t="shared" si="29"/>
        <v>12</v>
      </c>
      <c r="C650" s="164" t="s">
        <v>31</v>
      </c>
      <c r="D650" s="39" t="s">
        <v>31</v>
      </c>
      <c r="E650" s="39" t="s">
        <v>31</v>
      </c>
      <c r="F650" s="58" t="s">
        <v>53</v>
      </c>
      <c r="G650" s="47" t="s">
        <v>31</v>
      </c>
      <c r="H650" s="39" t="s">
        <v>31</v>
      </c>
      <c r="I650" s="40"/>
      <c r="J650" s="45" t="s">
        <v>63</v>
      </c>
      <c r="K650" s="39" t="s">
        <v>63</v>
      </c>
      <c r="L650" s="82" t="s">
        <v>742</v>
      </c>
      <c r="M650" s="81"/>
      <c r="N650" s="81"/>
      <c r="O650" s="82"/>
      <c r="P650" s="147"/>
      <c r="Q650" s="147"/>
      <c r="R650" s="147"/>
    </row>
    <row r="651" spans="1:18" ht="76.5" customHeight="1" outlineLevel="1" x14ac:dyDescent="0.25">
      <c r="A651" s="1" t="str">
        <f t="shared" si="28"/>
        <v>020202090203</v>
      </c>
      <c r="B651" s="177">
        <f t="shared" si="29"/>
        <v>12</v>
      </c>
      <c r="C651" s="164" t="s">
        <v>31</v>
      </c>
      <c r="D651" s="39" t="s">
        <v>31</v>
      </c>
      <c r="E651" s="39" t="s">
        <v>31</v>
      </c>
      <c r="F651" s="58" t="s">
        <v>53</v>
      </c>
      <c r="G651" s="47" t="s">
        <v>31</v>
      </c>
      <c r="H651" s="39" t="s">
        <v>35</v>
      </c>
      <c r="I651" s="40"/>
      <c r="J651" s="45" t="s">
        <v>63</v>
      </c>
      <c r="K651" s="39" t="s">
        <v>63</v>
      </c>
      <c r="L651" s="82" t="s">
        <v>743</v>
      </c>
      <c r="M651" s="81"/>
      <c r="N651" s="81"/>
      <c r="O651" s="82"/>
      <c r="P651" s="147"/>
      <c r="Q651" s="147"/>
      <c r="R651" s="147"/>
    </row>
    <row r="652" spans="1:18" ht="76.5" customHeight="1" outlineLevel="1" x14ac:dyDescent="0.25">
      <c r="A652" s="1" t="str">
        <f t="shared" si="28"/>
        <v>020202090204</v>
      </c>
      <c r="B652" s="177">
        <f t="shared" si="29"/>
        <v>12</v>
      </c>
      <c r="C652" s="164" t="s">
        <v>31</v>
      </c>
      <c r="D652" s="39" t="s">
        <v>31</v>
      </c>
      <c r="E652" s="39" t="s">
        <v>31</v>
      </c>
      <c r="F652" s="58" t="s">
        <v>53</v>
      </c>
      <c r="G652" s="47" t="s">
        <v>31</v>
      </c>
      <c r="H652" s="39" t="s">
        <v>38</v>
      </c>
      <c r="I652" s="40"/>
      <c r="J652" s="45" t="s">
        <v>63</v>
      </c>
      <c r="K652" s="39" t="s">
        <v>63</v>
      </c>
      <c r="L652" s="82" t="s">
        <v>744</v>
      </c>
      <c r="M652" s="81"/>
      <c r="N652" s="81"/>
      <c r="O652" s="82"/>
      <c r="P652" s="147"/>
      <c r="Q652" s="147"/>
      <c r="R652" s="147"/>
    </row>
    <row r="653" spans="1:18" ht="76.5" customHeight="1" outlineLevel="1" x14ac:dyDescent="0.25">
      <c r="A653" s="1" t="str">
        <f t="shared" si="28"/>
        <v>020202090205</v>
      </c>
      <c r="B653" s="177">
        <f t="shared" si="29"/>
        <v>12</v>
      </c>
      <c r="C653" s="164" t="s">
        <v>31</v>
      </c>
      <c r="D653" s="39" t="s">
        <v>31</v>
      </c>
      <c r="E653" s="39" t="s">
        <v>31</v>
      </c>
      <c r="F653" s="58" t="s">
        <v>53</v>
      </c>
      <c r="G653" s="47" t="s">
        <v>31</v>
      </c>
      <c r="H653" s="39" t="s">
        <v>41</v>
      </c>
      <c r="I653" s="40"/>
      <c r="J653" s="45" t="s">
        <v>63</v>
      </c>
      <c r="K653" s="39" t="s">
        <v>63</v>
      </c>
      <c r="L653" s="82" t="s">
        <v>745</v>
      </c>
      <c r="M653" s="81"/>
      <c r="N653" s="81"/>
      <c r="O653" s="82"/>
      <c r="P653" s="147"/>
      <c r="Q653" s="147"/>
      <c r="R653" s="147"/>
    </row>
    <row r="654" spans="1:18" ht="204" customHeight="1" outlineLevel="1" x14ac:dyDescent="0.25">
      <c r="A654" s="1" t="str">
        <f t="shared" si="28"/>
        <v>020202090209</v>
      </c>
      <c r="B654" s="177">
        <f t="shared" si="29"/>
        <v>12</v>
      </c>
      <c r="C654" s="164" t="s">
        <v>31</v>
      </c>
      <c r="D654" s="39" t="s">
        <v>31</v>
      </c>
      <c r="E654" s="39" t="s">
        <v>31</v>
      </c>
      <c r="F654" s="58" t="s">
        <v>53</v>
      </c>
      <c r="G654" s="47" t="s">
        <v>31</v>
      </c>
      <c r="H654" s="39" t="s">
        <v>53</v>
      </c>
      <c r="I654" s="40"/>
      <c r="J654" s="45" t="s">
        <v>63</v>
      </c>
      <c r="K654" s="39" t="s">
        <v>63</v>
      </c>
      <c r="L654" s="82" t="s">
        <v>746</v>
      </c>
      <c r="M654" s="81" t="s">
        <v>747</v>
      </c>
      <c r="N654" s="81"/>
      <c r="O654" s="82"/>
      <c r="P654" s="147"/>
      <c r="Q654" s="147"/>
      <c r="R654" s="147"/>
    </row>
    <row r="655" spans="1:18" ht="72.75" customHeight="1" x14ac:dyDescent="0.25">
      <c r="A655" s="1" t="str">
        <f t="shared" si="28"/>
        <v>0202020903</v>
      </c>
      <c r="B655" s="177">
        <f t="shared" si="29"/>
        <v>10</v>
      </c>
      <c r="C655" s="164" t="s">
        <v>31</v>
      </c>
      <c r="D655" s="39" t="s">
        <v>31</v>
      </c>
      <c r="E655" s="39" t="s">
        <v>31</v>
      </c>
      <c r="F655" s="58" t="s">
        <v>53</v>
      </c>
      <c r="G655" s="47" t="s">
        <v>35</v>
      </c>
      <c r="H655" s="39" t="s">
        <v>63</v>
      </c>
      <c r="I655" s="40"/>
      <c r="J655" s="45" t="s">
        <v>63</v>
      </c>
      <c r="K655" s="39" t="s">
        <v>63</v>
      </c>
      <c r="L655" s="80" t="s">
        <v>748</v>
      </c>
      <c r="M655" s="81"/>
      <c r="N655" s="81" t="s">
        <v>749</v>
      </c>
      <c r="O655" s="80"/>
      <c r="P655" s="147"/>
      <c r="Q655" s="147"/>
      <c r="R655" s="147"/>
    </row>
    <row r="656" spans="1:18" ht="63" customHeight="1" outlineLevel="1" x14ac:dyDescent="0.25">
      <c r="A656" s="1" t="str">
        <f t="shared" si="28"/>
        <v>020202090301</v>
      </c>
      <c r="B656" s="177">
        <f t="shared" si="29"/>
        <v>12</v>
      </c>
      <c r="C656" s="164" t="s">
        <v>31</v>
      </c>
      <c r="D656" s="39" t="s">
        <v>31</v>
      </c>
      <c r="E656" s="39" t="s">
        <v>31</v>
      </c>
      <c r="F656" s="58" t="s">
        <v>53</v>
      </c>
      <c r="G656" s="47" t="s">
        <v>35</v>
      </c>
      <c r="H656" s="39" t="s">
        <v>18</v>
      </c>
      <c r="I656" s="40"/>
      <c r="J656" s="45" t="s">
        <v>63</v>
      </c>
      <c r="K656" s="39" t="s">
        <v>63</v>
      </c>
      <c r="L656" s="82" t="s">
        <v>750</v>
      </c>
      <c r="M656" s="81"/>
      <c r="N656" s="81" t="s">
        <v>751</v>
      </c>
      <c r="O656" s="82"/>
      <c r="P656" s="147"/>
      <c r="Q656" s="147"/>
      <c r="R656" s="147"/>
    </row>
    <row r="657" spans="1:18" ht="63" customHeight="1" outlineLevel="1" x14ac:dyDescent="0.25">
      <c r="A657" s="1" t="str">
        <f t="shared" ref="A657:A742" si="30">CONCATENATE(C657,D657,E657,F657,G657,H657,I657,J657,K657)</f>
        <v>020202090302</v>
      </c>
      <c r="B657" s="177">
        <f t="shared" si="29"/>
        <v>12</v>
      </c>
      <c r="C657" s="164" t="s">
        <v>31</v>
      </c>
      <c r="D657" s="39" t="s">
        <v>31</v>
      </c>
      <c r="E657" s="39" t="s">
        <v>31</v>
      </c>
      <c r="F657" s="58" t="s">
        <v>53</v>
      </c>
      <c r="G657" s="47" t="s">
        <v>35</v>
      </c>
      <c r="H657" s="39" t="s">
        <v>31</v>
      </c>
      <c r="I657" s="40"/>
      <c r="J657" s="45" t="s">
        <v>63</v>
      </c>
      <c r="K657" s="39" t="s">
        <v>63</v>
      </c>
      <c r="L657" s="82" t="s">
        <v>752</v>
      </c>
      <c r="M657" s="81"/>
      <c r="N657" s="81"/>
      <c r="O657" s="82"/>
      <c r="P657" s="147"/>
      <c r="Q657" s="147"/>
      <c r="R657" s="147"/>
    </row>
    <row r="658" spans="1:18" ht="63" customHeight="1" outlineLevel="1" x14ac:dyDescent="0.25">
      <c r="A658" s="1" t="str">
        <f t="shared" si="30"/>
        <v>020202090303</v>
      </c>
      <c r="B658" s="177">
        <f t="shared" si="29"/>
        <v>12</v>
      </c>
      <c r="C658" s="164" t="s">
        <v>31</v>
      </c>
      <c r="D658" s="39" t="s">
        <v>31</v>
      </c>
      <c r="E658" s="39" t="s">
        <v>31</v>
      </c>
      <c r="F658" s="58" t="s">
        <v>53</v>
      </c>
      <c r="G658" s="47" t="s">
        <v>35</v>
      </c>
      <c r="H658" s="39" t="s">
        <v>35</v>
      </c>
      <c r="I658" s="40"/>
      <c r="J658" s="45" t="s">
        <v>63</v>
      </c>
      <c r="K658" s="39" t="s">
        <v>63</v>
      </c>
      <c r="L658" s="82" t="s">
        <v>753</v>
      </c>
      <c r="M658" s="81"/>
      <c r="N658" s="81"/>
      <c r="O658" s="82"/>
      <c r="P658" s="147"/>
      <c r="Q658" s="147"/>
      <c r="R658" s="147"/>
    </row>
    <row r="659" spans="1:18" ht="63" customHeight="1" outlineLevel="1" x14ac:dyDescent="0.25">
      <c r="A659" s="1" t="str">
        <f t="shared" si="30"/>
        <v>020202090304</v>
      </c>
      <c r="B659" s="177">
        <f t="shared" ref="B659:B745" si="31">LEN(A659)</f>
        <v>12</v>
      </c>
      <c r="C659" s="164" t="s">
        <v>31</v>
      </c>
      <c r="D659" s="39" t="s">
        <v>31</v>
      </c>
      <c r="E659" s="39" t="s">
        <v>31</v>
      </c>
      <c r="F659" s="58" t="s">
        <v>53</v>
      </c>
      <c r="G659" s="47" t="s">
        <v>35</v>
      </c>
      <c r="H659" s="39" t="s">
        <v>38</v>
      </c>
      <c r="I659" s="40"/>
      <c r="J659" s="45" t="s">
        <v>63</v>
      </c>
      <c r="K659" s="39" t="s">
        <v>63</v>
      </c>
      <c r="L659" s="82" t="s">
        <v>754</v>
      </c>
      <c r="M659" s="81"/>
      <c r="N659" s="81"/>
      <c r="O659" s="82"/>
      <c r="P659" s="147"/>
      <c r="Q659" s="147"/>
      <c r="R659" s="147"/>
    </row>
    <row r="660" spans="1:18" ht="63" customHeight="1" outlineLevel="1" x14ac:dyDescent="0.25">
      <c r="A660" s="1" t="str">
        <f t="shared" si="30"/>
        <v>020202090305</v>
      </c>
      <c r="B660" s="177">
        <f t="shared" si="31"/>
        <v>12</v>
      </c>
      <c r="C660" s="164" t="s">
        <v>31</v>
      </c>
      <c r="D660" s="39" t="s">
        <v>31</v>
      </c>
      <c r="E660" s="39" t="s">
        <v>31</v>
      </c>
      <c r="F660" s="58" t="s">
        <v>53</v>
      </c>
      <c r="G660" s="47" t="s">
        <v>35</v>
      </c>
      <c r="H660" s="39" t="s">
        <v>41</v>
      </c>
      <c r="I660" s="40"/>
      <c r="J660" s="45" t="s">
        <v>63</v>
      </c>
      <c r="K660" s="39" t="s">
        <v>63</v>
      </c>
      <c r="L660" s="82" t="s">
        <v>755</v>
      </c>
      <c r="M660" s="81"/>
      <c r="N660" s="81"/>
      <c r="O660" s="82"/>
      <c r="P660" s="147"/>
      <c r="Q660" s="147"/>
      <c r="R660" s="147"/>
    </row>
    <row r="661" spans="1:18" ht="63" customHeight="1" x14ac:dyDescent="0.25">
      <c r="A661" s="1" t="str">
        <f t="shared" si="30"/>
        <v>0202020904</v>
      </c>
      <c r="B661" s="177">
        <f t="shared" si="31"/>
        <v>10</v>
      </c>
      <c r="C661" s="164" t="s">
        <v>31</v>
      </c>
      <c r="D661" s="39" t="s">
        <v>31</v>
      </c>
      <c r="E661" s="39" t="s">
        <v>31</v>
      </c>
      <c r="F661" s="58" t="s">
        <v>53</v>
      </c>
      <c r="G661" s="47" t="s">
        <v>38</v>
      </c>
      <c r="H661" s="39" t="s">
        <v>63</v>
      </c>
      <c r="I661" s="40"/>
      <c r="J661" s="45" t="s">
        <v>63</v>
      </c>
      <c r="K661" s="39" t="s">
        <v>63</v>
      </c>
      <c r="L661" s="80" t="s">
        <v>756</v>
      </c>
      <c r="M661" s="81"/>
      <c r="N661" s="81"/>
      <c r="O661" s="80"/>
      <c r="P661" s="147"/>
      <c r="Q661" s="147"/>
      <c r="R661" s="147"/>
    </row>
    <row r="662" spans="1:18" ht="63" customHeight="1" outlineLevel="1" x14ac:dyDescent="0.25">
      <c r="A662" s="1" t="str">
        <f t="shared" si="30"/>
        <v>020202090401</v>
      </c>
      <c r="B662" s="177">
        <f t="shared" si="31"/>
        <v>12</v>
      </c>
      <c r="C662" s="164" t="s">
        <v>31</v>
      </c>
      <c r="D662" s="39" t="s">
        <v>31</v>
      </c>
      <c r="E662" s="39" t="s">
        <v>31</v>
      </c>
      <c r="F662" s="58" t="s">
        <v>53</v>
      </c>
      <c r="G662" s="47" t="s">
        <v>38</v>
      </c>
      <c r="H662" s="39" t="s">
        <v>18</v>
      </c>
      <c r="I662" s="40"/>
      <c r="J662" s="45" t="s">
        <v>63</v>
      </c>
      <c r="K662" s="39" t="s">
        <v>63</v>
      </c>
      <c r="L662" s="82" t="s">
        <v>757</v>
      </c>
      <c r="M662" s="81"/>
      <c r="N662" s="81"/>
      <c r="O662" s="82"/>
      <c r="P662" s="147"/>
      <c r="Q662" s="147"/>
      <c r="R662" s="147"/>
    </row>
    <row r="663" spans="1:18" ht="63" customHeight="1" outlineLevel="1" x14ac:dyDescent="0.25">
      <c r="A663" s="1" t="str">
        <f t="shared" si="30"/>
        <v>020202090402</v>
      </c>
      <c r="B663" s="177">
        <f t="shared" si="31"/>
        <v>12</v>
      </c>
      <c r="C663" s="164" t="s">
        <v>31</v>
      </c>
      <c r="D663" s="39" t="s">
        <v>31</v>
      </c>
      <c r="E663" s="39" t="s">
        <v>31</v>
      </c>
      <c r="F663" s="58" t="s">
        <v>53</v>
      </c>
      <c r="G663" s="47" t="s">
        <v>38</v>
      </c>
      <c r="H663" s="39" t="s">
        <v>31</v>
      </c>
      <c r="I663" s="40"/>
      <c r="J663" s="45" t="s">
        <v>63</v>
      </c>
      <c r="K663" s="39" t="s">
        <v>63</v>
      </c>
      <c r="L663" s="82" t="s">
        <v>758</v>
      </c>
      <c r="M663" s="81"/>
      <c r="N663" s="81"/>
      <c r="O663" s="82"/>
      <c r="P663" s="147"/>
      <c r="Q663" s="147"/>
      <c r="R663" s="147"/>
    </row>
    <row r="664" spans="1:18" ht="63" customHeight="1" outlineLevel="1" x14ac:dyDescent="0.25">
      <c r="A664" s="1" t="str">
        <f t="shared" si="30"/>
        <v>020202090403</v>
      </c>
      <c r="B664" s="177">
        <f t="shared" si="31"/>
        <v>12</v>
      </c>
      <c r="C664" s="164" t="s">
        <v>31</v>
      </c>
      <c r="D664" s="39" t="s">
        <v>31</v>
      </c>
      <c r="E664" s="39" t="s">
        <v>31</v>
      </c>
      <c r="F664" s="58" t="s">
        <v>53</v>
      </c>
      <c r="G664" s="47" t="s">
        <v>38</v>
      </c>
      <c r="H664" s="39" t="s">
        <v>35</v>
      </c>
      <c r="I664" s="40"/>
      <c r="J664" s="45" t="s">
        <v>63</v>
      </c>
      <c r="K664" s="39" t="s">
        <v>63</v>
      </c>
      <c r="L664" s="82" t="s">
        <v>759</v>
      </c>
      <c r="M664" s="81"/>
      <c r="N664" s="81"/>
      <c r="O664" s="82"/>
      <c r="P664" s="147"/>
      <c r="Q664" s="147"/>
      <c r="R664" s="147"/>
    </row>
    <row r="665" spans="1:18" ht="63" customHeight="1" outlineLevel="1" x14ac:dyDescent="0.25">
      <c r="A665" s="1" t="str">
        <f t="shared" si="30"/>
        <v>020202090404</v>
      </c>
      <c r="B665" s="177">
        <f t="shared" si="31"/>
        <v>12</v>
      </c>
      <c r="C665" s="164" t="s">
        <v>31</v>
      </c>
      <c r="D665" s="39" t="s">
        <v>31</v>
      </c>
      <c r="E665" s="39" t="s">
        <v>31</v>
      </c>
      <c r="F665" s="58" t="s">
        <v>53</v>
      </c>
      <c r="G665" s="47" t="s">
        <v>38</v>
      </c>
      <c r="H665" s="39" t="s">
        <v>38</v>
      </c>
      <c r="I665" s="40"/>
      <c r="J665" s="45" t="s">
        <v>63</v>
      </c>
      <c r="K665" s="39" t="s">
        <v>63</v>
      </c>
      <c r="L665" s="82" t="s">
        <v>760</v>
      </c>
      <c r="M665" s="81"/>
      <c r="N665" s="81"/>
      <c r="O665" s="82"/>
      <c r="P665" s="147"/>
      <c r="Q665" s="147"/>
      <c r="R665" s="147"/>
    </row>
    <row r="666" spans="1:18" ht="63" customHeight="1" outlineLevel="1" x14ac:dyDescent="0.25">
      <c r="A666" s="1" t="str">
        <f t="shared" si="30"/>
        <v>020202090405</v>
      </c>
      <c r="B666" s="177">
        <f t="shared" si="31"/>
        <v>12</v>
      </c>
      <c r="C666" s="164" t="s">
        <v>31</v>
      </c>
      <c r="D666" s="39" t="s">
        <v>31</v>
      </c>
      <c r="E666" s="39" t="s">
        <v>31</v>
      </c>
      <c r="F666" s="58" t="s">
        <v>53</v>
      </c>
      <c r="G666" s="47" t="s">
        <v>38</v>
      </c>
      <c r="H666" s="39" t="s">
        <v>41</v>
      </c>
      <c r="I666" s="40"/>
      <c r="J666" s="45" t="s">
        <v>63</v>
      </c>
      <c r="K666" s="39" t="s">
        <v>63</v>
      </c>
      <c r="L666" s="82" t="s">
        <v>761</v>
      </c>
      <c r="M666" s="81"/>
      <c r="N666" s="81"/>
      <c r="O666" s="82"/>
      <c r="P666" s="147"/>
      <c r="Q666" s="147"/>
      <c r="R666" s="147"/>
    </row>
    <row r="667" spans="1:18" ht="63" customHeight="1" outlineLevel="1" x14ac:dyDescent="0.25">
      <c r="A667" s="1" t="str">
        <f t="shared" si="30"/>
        <v>020202090409</v>
      </c>
      <c r="B667" s="177">
        <f t="shared" si="31"/>
        <v>12</v>
      </c>
      <c r="C667" s="164" t="s">
        <v>31</v>
      </c>
      <c r="D667" s="39" t="s">
        <v>31</v>
      </c>
      <c r="E667" s="39" t="s">
        <v>31</v>
      </c>
      <c r="F667" s="58" t="s">
        <v>53</v>
      </c>
      <c r="G667" s="47" t="s">
        <v>38</v>
      </c>
      <c r="H667" s="39" t="s">
        <v>53</v>
      </c>
      <c r="I667" s="40"/>
      <c r="J667" s="45" t="s">
        <v>63</v>
      </c>
      <c r="K667" s="39" t="s">
        <v>63</v>
      </c>
      <c r="L667" s="82" t="s">
        <v>762</v>
      </c>
      <c r="M667" s="81"/>
      <c r="N667" s="81"/>
      <c r="O667" s="82"/>
      <c r="P667" s="147"/>
      <c r="Q667" s="147"/>
      <c r="R667" s="147"/>
    </row>
    <row r="668" spans="1:18" ht="63" customHeight="1" x14ac:dyDescent="0.25">
      <c r="A668" s="1" t="str">
        <f t="shared" si="30"/>
        <v>0202020905</v>
      </c>
      <c r="B668" s="177">
        <f t="shared" si="31"/>
        <v>10</v>
      </c>
      <c r="C668" s="164" t="s">
        <v>31</v>
      </c>
      <c r="D668" s="39" t="s">
        <v>31</v>
      </c>
      <c r="E668" s="39" t="s">
        <v>31</v>
      </c>
      <c r="F668" s="58" t="s">
        <v>53</v>
      </c>
      <c r="G668" s="47" t="s">
        <v>41</v>
      </c>
      <c r="H668" s="39" t="s">
        <v>63</v>
      </c>
      <c r="I668" s="40"/>
      <c r="J668" s="45" t="s">
        <v>63</v>
      </c>
      <c r="K668" s="39" t="s">
        <v>63</v>
      </c>
      <c r="L668" s="80" t="s">
        <v>763</v>
      </c>
      <c r="M668" s="81"/>
      <c r="N668" s="81"/>
      <c r="O668" s="80"/>
      <c r="P668" s="147"/>
      <c r="Q668" s="147"/>
      <c r="R668" s="147"/>
    </row>
    <row r="669" spans="1:18" ht="63" customHeight="1" outlineLevel="1" x14ac:dyDescent="0.25">
      <c r="A669" s="1" t="str">
        <f t="shared" si="30"/>
        <v>020202090501</v>
      </c>
      <c r="B669" s="177">
        <f t="shared" si="31"/>
        <v>12</v>
      </c>
      <c r="C669" s="164" t="s">
        <v>31</v>
      </c>
      <c r="D669" s="39" t="s">
        <v>31</v>
      </c>
      <c r="E669" s="39" t="s">
        <v>31</v>
      </c>
      <c r="F669" s="58" t="s">
        <v>53</v>
      </c>
      <c r="G669" s="47" t="s">
        <v>41</v>
      </c>
      <c r="H669" s="39" t="s">
        <v>18</v>
      </c>
      <c r="I669" s="40"/>
      <c r="J669" s="45" t="s">
        <v>63</v>
      </c>
      <c r="K669" s="39" t="s">
        <v>63</v>
      </c>
      <c r="L669" s="82" t="s">
        <v>764</v>
      </c>
      <c r="M669" s="81"/>
      <c r="N669" s="81"/>
      <c r="O669" s="82"/>
      <c r="P669" s="147"/>
      <c r="Q669" s="147"/>
      <c r="R669" s="147"/>
    </row>
    <row r="670" spans="1:18" ht="63" customHeight="1" outlineLevel="1" x14ac:dyDescent="0.25">
      <c r="A670" s="1" t="str">
        <f t="shared" si="30"/>
        <v>020202090502</v>
      </c>
      <c r="B670" s="177">
        <f t="shared" si="31"/>
        <v>12</v>
      </c>
      <c r="C670" s="164" t="s">
        <v>31</v>
      </c>
      <c r="D670" s="39" t="s">
        <v>31</v>
      </c>
      <c r="E670" s="39" t="s">
        <v>31</v>
      </c>
      <c r="F670" s="58" t="s">
        <v>53</v>
      </c>
      <c r="G670" s="47" t="s">
        <v>41</v>
      </c>
      <c r="H670" s="39" t="s">
        <v>31</v>
      </c>
      <c r="I670" s="40"/>
      <c r="J670" s="45" t="s">
        <v>63</v>
      </c>
      <c r="K670" s="39" t="s">
        <v>63</v>
      </c>
      <c r="L670" s="82" t="s">
        <v>765</v>
      </c>
      <c r="M670" s="81"/>
      <c r="N670" s="81"/>
      <c r="O670" s="82"/>
      <c r="P670" s="147"/>
      <c r="Q670" s="147"/>
      <c r="R670" s="147"/>
    </row>
    <row r="671" spans="1:18" ht="63" customHeight="1" outlineLevel="1" x14ac:dyDescent="0.25">
      <c r="A671" s="1" t="str">
        <f t="shared" si="30"/>
        <v>020202090509</v>
      </c>
      <c r="B671" s="177">
        <f t="shared" si="31"/>
        <v>12</v>
      </c>
      <c r="C671" s="164" t="s">
        <v>31</v>
      </c>
      <c r="D671" s="39" t="s">
        <v>31</v>
      </c>
      <c r="E671" s="39" t="s">
        <v>31</v>
      </c>
      <c r="F671" s="58" t="s">
        <v>53</v>
      </c>
      <c r="G671" s="47" t="s">
        <v>41</v>
      </c>
      <c r="H671" s="39" t="s">
        <v>53</v>
      </c>
      <c r="I671" s="40"/>
      <c r="J671" s="45" t="s">
        <v>63</v>
      </c>
      <c r="K671" s="39" t="s">
        <v>63</v>
      </c>
      <c r="L671" s="82" t="s">
        <v>766</v>
      </c>
      <c r="M671" s="81"/>
      <c r="N671" s="81"/>
      <c r="O671" s="82"/>
      <c r="P671" s="147"/>
      <c r="Q671" s="147"/>
      <c r="R671" s="147"/>
    </row>
    <row r="672" spans="1:18" ht="63" customHeight="1" x14ac:dyDescent="0.25">
      <c r="A672" s="1" t="str">
        <f t="shared" si="30"/>
        <v>0202020906</v>
      </c>
      <c r="B672" s="177">
        <f t="shared" si="31"/>
        <v>10</v>
      </c>
      <c r="C672" s="164" t="s">
        <v>31</v>
      </c>
      <c r="D672" s="39" t="s">
        <v>31</v>
      </c>
      <c r="E672" s="39" t="s">
        <v>31</v>
      </c>
      <c r="F672" s="58" t="s">
        <v>53</v>
      </c>
      <c r="G672" s="47" t="s">
        <v>44</v>
      </c>
      <c r="H672" s="39" t="s">
        <v>63</v>
      </c>
      <c r="I672" s="40"/>
      <c r="J672" s="45" t="s">
        <v>63</v>
      </c>
      <c r="K672" s="39" t="s">
        <v>63</v>
      </c>
      <c r="L672" s="80" t="s">
        <v>767</v>
      </c>
      <c r="M672" s="81"/>
      <c r="N672" s="81"/>
      <c r="O672" s="80"/>
      <c r="P672" s="147"/>
      <c r="Q672" s="147"/>
      <c r="R672" s="147"/>
    </row>
    <row r="673" spans="1:18" ht="198" outlineLevel="1" x14ac:dyDescent="0.25">
      <c r="A673" s="1" t="str">
        <f t="shared" si="30"/>
        <v>020202090601</v>
      </c>
      <c r="B673" s="177">
        <f t="shared" si="31"/>
        <v>12</v>
      </c>
      <c r="C673" s="164" t="s">
        <v>31</v>
      </c>
      <c r="D673" s="39" t="s">
        <v>31</v>
      </c>
      <c r="E673" s="39" t="s">
        <v>31</v>
      </c>
      <c r="F673" s="58" t="s">
        <v>53</v>
      </c>
      <c r="G673" s="47" t="s">
        <v>44</v>
      </c>
      <c r="H673" s="39" t="s">
        <v>18</v>
      </c>
      <c r="I673" s="40"/>
      <c r="J673" s="45" t="s">
        <v>63</v>
      </c>
      <c r="K673" s="39" t="s">
        <v>63</v>
      </c>
      <c r="L673" s="82" t="s">
        <v>768</v>
      </c>
      <c r="M673" s="81" t="s">
        <v>769</v>
      </c>
      <c r="N673" s="81"/>
      <c r="O673" s="82"/>
      <c r="P673" s="147"/>
      <c r="Q673" s="147"/>
      <c r="R673" s="147"/>
    </row>
    <row r="674" spans="1:18" ht="60" customHeight="1" outlineLevel="1" x14ac:dyDescent="0.25">
      <c r="A674" s="1" t="str">
        <f t="shared" si="30"/>
        <v>020202090602</v>
      </c>
      <c r="B674" s="177">
        <f t="shared" si="31"/>
        <v>12</v>
      </c>
      <c r="C674" s="164" t="s">
        <v>31</v>
      </c>
      <c r="D674" s="39" t="s">
        <v>31</v>
      </c>
      <c r="E674" s="39" t="s">
        <v>31</v>
      </c>
      <c r="F674" s="58" t="s">
        <v>53</v>
      </c>
      <c r="G674" s="47" t="s">
        <v>44</v>
      </c>
      <c r="H674" s="39" t="s">
        <v>31</v>
      </c>
      <c r="I674" s="40"/>
      <c r="J674" s="45" t="s">
        <v>63</v>
      </c>
      <c r="K674" s="39" t="s">
        <v>63</v>
      </c>
      <c r="L674" s="82" t="s">
        <v>770</v>
      </c>
      <c r="M674" s="81"/>
      <c r="N674" s="81"/>
      <c r="O674" s="82"/>
      <c r="P674" s="147"/>
      <c r="Q674" s="147"/>
      <c r="R674" s="147"/>
    </row>
    <row r="675" spans="1:18" ht="60" customHeight="1" outlineLevel="1" x14ac:dyDescent="0.25">
      <c r="A675" s="1" t="str">
        <f t="shared" si="30"/>
        <v>020202090603</v>
      </c>
      <c r="B675" s="177">
        <f t="shared" si="31"/>
        <v>12</v>
      </c>
      <c r="C675" s="164" t="s">
        <v>31</v>
      </c>
      <c r="D675" s="39" t="s">
        <v>31</v>
      </c>
      <c r="E675" s="39" t="s">
        <v>31</v>
      </c>
      <c r="F675" s="58" t="s">
        <v>53</v>
      </c>
      <c r="G675" s="47" t="s">
        <v>44</v>
      </c>
      <c r="H675" s="39" t="s">
        <v>35</v>
      </c>
      <c r="I675" s="40"/>
      <c r="J675" s="45" t="s">
        <v>63</v>
      </c>
      <c r="K675" s="39" t="s">
        <v>63</v>
      </c>
      <c r="L675" s="82" t="s">
        <v>771</v>
      </c>
      <c r="M675" s="81"/>
      <c r="N675" s="81"/>
      <c r="O675" s="82"/>
      <c r="P675" s="147"/>
      <c r="Q675" s="147"/>
      <c r="R675" s="147"/>
    </row>
    <row r="676" spans="1:18" ht="60" customHeight="1" outlineLevel="1" x14ac:dyDescent="0.25">
      <c r="A676" s="1" t="str">
        <f t="shared" si="30"/>
        <v>020202090604</v>
      </c>
      <c r="B676" s="177">
        <f t="shared" si="31"/>
        <v>12</v>
      </c>
      <c r="C676" s="164" t="s">
        <v>31</v>
      </c>
      <c r="D676" s="39" t="s">
        <v>31</v>
      </c>
      <c r="E676" s="39" t="s">
        <v>31</v>
      </c>
      <c r="F676" s="58" t="s">
        <v>53</v>
      </c>
      <c r="G676" s="47" t="s">
        <v>44</v>
      </c>
      <c r="H676" s="39" t="s">
        <v>38</v>
      </c>
      <c r="I676" s="40"/>
      <c r="J676" s="45" t="s">
        <v>63</v>
      </c>
      <c r="K676" s="39" t="s">
        <v>63</v>
      </c>
      <c r="L676" s="82" t="s">
        <v>772</v>
      </c>
      <c r="M676" s="81"/>
      <c r="N676" s="81"/>
      <c r="O676" s="82"/>
      <c r="P676" s="147"/>
      <c r="Q676" s="147"/>
      <c r="R676" s="147"/>
    </row>
    <row r="677" spans="1:18" ht="60" customHeight="1" outlineLevel="1" x14ac:dyDescent="0.25">
      <c r="A677" s="1" t="str">
        <f t="shared" si="30"/>
        <v>020202090605</v>
      </c>
      <c r="B677" s="177">
        <f t="shared" si="31"/>
        <v>12</v>
      </c>
      <c r="C677" s="164" t="s">
        <v>31</v>
      </c>
      <c r="D677" s="39" t="s">
        <v>31</v>
      </c>
      <c r="E677" s="39" t="s">
        <v>31</v>
      </c>
      <c r="F677" s="58" t="s">
        <v>53</v>
      </c>
      <c r="G677" s="47" t="s">
        <v>44</v>
      </c>
      <c r="H677" s="39" t="s">
        <v>41</v>
      </c>
      <c r="I677" s="40"/>
      <c r="J677" s="45" t="s">
        <v>63</v>
      </c>
      <c r="K677" s="39" t="s">
        <v>63</v>
      </c>
      <c r="L677" s="82" t="s">
        <v>773</v>
      </c>
      <c r="M677" s="81"/>
      <c r="N677" s="81"/>
      <c r="O677" s="82"/>
      <c r="P677" s="147"/>
      <c r="Q677" s="147"/>
      <c r="R677" s="147"/>
    </row>
    <row r="678" spans="1:18" ht="60" customHeight="1" outlineLevel="1" x14ac:dyDescent="0.25">
      <c r="A678" s="1" t="str">
        <f t="shared" si="30"/>
        <v>020202090606</v>
      </c>
      <c r="B678" s="177">
        <f t="shared" si="31"/>
        <v>12</v>
      </c>
      <c r="C678" s="164" t="s">
        <v>31</v>
      </c>
      <c r="D678" s="39" t="s">
        <v>31</v>
      </c>
      <c r="E678" s="39" t="s">
        <v>31</v>
      </c>
      <c r="F678" s="58" t="s">
        <v>53</v>
      </c>
      <c r="G678" s="47" t="s">
        <v>44</v>
      </c>
      <c r="H678" s="39" t="s">
        <v>44</v>
      </c>
      <c r="I678" s="40"/>
      <c r="J678" s="45" t="s">
        <v>63</v>
      </c>
      <c r="K678" s="39" t="s">
        <v>63</v>
      </c>
      <c r="L678" s="82" t="s">
        <v>774</v>
      </c>
      <c r="M678" s="81"/>
      <c r="N678" s="81"/>
      <c r="O678" s="82"/>
      <c r="P678" s="147"/>
      <c r="Q678" s="147"/>
      <c r="R678" s="147"/>
    </row>
    <row r="679" spans="1:18" ht="60" customHeight="1" outlineLevel="1" x14ac:dyDescent="0.25">
      <c r="A679" s="1" t="str">
        <f t="shared" si="30"/>
        <v>020202090609</v>
      </c>
      <c r="B679" s="177">
        <f t="shared" si="31"/>
        <v>12</v>
      </c>
      <c r="C679" s="164" t="s">
        <v>31</v>
      </c>
      <c r="D679" s="39" t="s">
        <v>31</v>
      </c>
      <c r="E679" s="39" t="s">
        <v>31</v>
      </c>
      <c r="F679" s="58" t="s">
        <v>53</v>
      </c>
      <c r="G679" s="47" t="s">
        <v>44</v>
      </c>
      <c r="H679" s="39" t="s">
        <v>53</v>
      </c>
      <c r="I679" s="40"/>
      <c r="J679" s="45" t="s">
        <v>63</v>
      </c>
      <c r="K679" s="39" t="s">
        <v>63</v>
      </c>
      <c r="L679" s="82" t="s">
        <v>775</v>
      </c>
      <c r="M679" s="81"/>
      <c r="N679" s="81"/>
      <c r="O679" s="82"/>
      <c r="P679" s="147"/>
      <c r="Q679" s="147"/>
      <c r="R679" s="147"/>
    </row>
    <row r="680" spans="1:18" ht="60" customHeight="1" x14ac:dyDescent="0.25">
      <c r="A680" s="1" t="str">
        <f t="shared" si="30"/>
        <v>0202020907</v>
      </c>
      <c r="B680" s="177">
        <f t="shared" si="31"/>
        <v>10</v>
      </c>
      <c r="C680" s="164" t="s">
        <v>31</v>
      </c>
      <c r="D680" s="39" t="s">
        <v>31</v>
      </c>
      <c r="E680" s="39" t="s">
        <v>31</v>
      </c>
      <c r="F680" s="58" t="s">
        <v>53</v>
      </c>
      <c r="G680" s="47" t="s">
        <v>47</v>
      </c>
      <c r="H680" s="39" t="s">
        <v>63</v>
      </c>
      <c r="I680" s="40"/>
      <c r="J680" s="45" t="s">
        <v>63</v>
      </c>
      <c r="K680" s="39" t="s">
        <v>63</v>
      </c>
      <c r="L680" s="80" t="s">
        <v>776</v>
      </c>
      <c r="M680" s="81"/>
      <c r="N680" s="81" t="s">
        <v>777</v>
      </c>
      <c r="O680" s="80"/>
      <c r="P680" s="147"/>
      <c r="Q680" s="147"/>
      <c r="R680" s="147"/>
    </row>
    <row r="681" spans="1:18" ht="60" customHeight="1" outlineLevel="1" x14ac:dyDescent="0.25">
      <c r="A681" s="1" t="str">
        <f t="shared" si="30"/>
        <v>020202090701</v>
      </c>
      <c r="B681" s="177">
        <f t="shared" si="31"/>
        <v>12</v>
      </c>
      <c r="C681" s="164" t="s">
        <v>31</v>
      </c>
      <c r="D681" s="39" t="s">
        <v>31</v>
      </c>
      <c r="E681" s="39" t="s">
        <v>31</v>
      </c>
      <c r="F681" s="58" t="s">
        <v>53</v>
      </c>
      <c r="G681" s="47" t="s">
        <v>47</v>
      </c>
      <c r="H681" s="39" t="s">
        <v>18</v>
      </c>
      <c r="I681" s="40"/>
      <c r="J681" s="45" t="s">
        <v>63</v>
      </c>
      <c r="K681" s="39" t="s">
        <v>63</v>
      </c>
      <c r="L681" s="82" t="s">
        <v>778</v>
      </c>
      <c r="M681" s="81"/>
      <c r="N681" s="81"/>
      <c r="O681" s="82"/>
      <c r="P681" s="147"/>
      <c r="Q681" s="147"/>
      <c r="R681" s="147"/>
    </row>
    <row r="682" spans="1:18" ht="60" customHeight="1" outlineLevel="1" x14ac:dyDescent="0.25">
      <c r="A682" s="1" t="str">
        <f t="shared" si="30"/>
        <v>020202090702</v>
      </c>
      <c r="B682" s="177">
        <f t="shared" si="31"/>
        <v>12</v>
      </c>
      <c r="C682" s="164" t="s">
        <v>31</v>
      </c>
      <c r="D682" s="39" t="s">
        <v>31</v>
      </c>
      <c r="E682" s="39" t="s">
        <v>31</v>
      </c>
      <c r="F682" s="58" t="s">
        <v>53</v>
      </c>
      <c r="G682" s="47" t="s">
        <v>47</v>
      </c>
      <c r="H682" s="39" t="s">
        <v>31</v>
      </c>
      <c r="I682" s="40"/>
      <c r="J682" s="45" t="s">
        <v>63</v>
      </c>
      <c r="K682" s="39" t="s">
        <v>63</v>
      </c>
      <c r="L682" s="82" t="s">
        <v>779</v>
      </c>
      <c r="M682" s="81"/>
      <c r="N682" s="81"/>
      <c r="O682" s="82"/>
      <c r="P682" s="147"/>
      <c r="Q682" s="147"/>
      <c r="R682" s="147"/>
    </row>
    <row r="683" spans="1:18" ht="60" customHeight="1" outlineLevel="1" x14ac:dyDescent="0.25">
      <c r="A683" s="1" t="str">
        <f t="shared" si="30"/>
        <v>020202090703</v>
      </c>
      <c r="B683" s="177">
        <f t="shared" si="31"/>
        <v>12</v>
      </c>
      <c r="C683" s="164" t="s">
        <v>31</v>
      </c>
      <c r="D683" s="39" t="s">
        <v>31</v>
      </c>
      <c r="E683" s="39" t="s">
        <v>31</v>
      </c>
      <c r="F683" s="58" t="s">
        <v>53</v>
      </c>
      <c r="G683" s="47" t="s">
        <v>47</v>
      </c>
      <c r="H683" s="39" t="s">
        <v>35</v>
      </c>
      <c r="I683" s="40"/>
      <c r="J683" s="45" t="s">
        <v>63</v>
      </c>
      <c r="K683" s="39" t="s">
        <v>63</v>
      </c>
      <c r="L683" s="82" t="s">
        <v>780</v>
      </c>
      <c r="M683" s="81"/>
      <c r="N683" s="81"/>
      <c r="O683" s="82"/>
      <c r="P683" s="147"/>
      <c r="Q683" s="147"/>
      <c r="R683" s="147"/>
    </row>
    <row r="684" spans="1:18" ht="60" customHeight="1" outlineLevel="1" x14ac:dyDescent="0.25">
      <c r="A684" s="1" t="str">
        <f t="shared" si="30"/>
        <v>020202090709</v>
      </c>
      <c r="B684" s="177">
        <f t="shared" si="31"/>
        <v>12</v>
      </c>
      <c r="C684" s="164" t="s">
        <v>31</v>
      </c>
      <c r="D684" s="39" t="s">
        <v>31</v>
      </c>
      <c r="E684" s="39" t="s">
        <v>31</v>
      </c>
      <c r="F684" s="58" t="s">
        <v>53</v>
      </c>
      <c r="G684" s="47" t="s">
        <v>47</v>
      </c>
      <c r="H684" s="39" t="s">
        <v>53</v>
      </c>
      <c r="I684" s="40"/>
      <c r="J684" s="45" t="s">
        <v>63</v>
      </c>
      <c r="K684" s="39" t="s">
        <v>63</v>
      </c>
      <c r="L684" s="82" t="s">
        <v>781</v>
      </c>
      <c r="M684" s="81"/>
      <c r="N684" s="81"/>
      <c r="O684" s="82"/>
      <c r="P684" s="147"/>
      <c r="Q684" s="147"/>
      <c r="R684" s="147"/>
    </row>
    <row r="685" spans="1:18" ht="60" customHeight="1" outlineLevel="1" x14ac:dyDescent="0.25">
      <c r="A685" s="1" t="str">
        <f t="shared" si="30"/>
        <v>0202020909</v>
      </c>
      <c r="B685" s="177">
        <f t="shared" si="31"/>
        <v>10</v>
      </c>
      <c r="C685" s="164" t="s">
        <v>31</v>
      </c>
      <c r="D685" s="39" t="s">
        <v>31</v>
      </c>
      <c r="E685" s="39" t="s">
        <v>31</v>
      </c>
      <c r="F685" s="58" t="s">
        <v>53</v>
      </c>
      <c r="G685" s="47" t="s">
        <v>53</v>
      </c>
      <c r="H685" s="39" t="s">
        <v>63</v>
      </c>
      <c r="I685" s="40"/>
      <c r="J685" s="45" t="s">
        <v>63</v>
      </c>
      <c r="K685" s="39" t="s">
        <v>63</v>
      </c>
      <c r="L685" s="80" t="s">
        <v>782</v>
      </c>
      <c r="M685" s="81"/>
      <c r="N685" s="81"/>
      <c r="O685" s="80"/>
      <c r="P685" s="147"/>
      <c r="Q685" s="147"/>
      <c r="R685" s="147"/>
    </row>
    <row r="686" spans="1:18" ht="107.25" customHeight="1" x14ac:dyDescent="0.25">
      <c r="A686" s="1" t="str">
        <f t="shared" si="30"/>
        <v>0202021001</v>
      </c>
      <c r="B686" s="177">
        <f t="shared" si="31"/>
        <v>10</v>
      </c>
      <c r="C686" s="164" t="s">
        <v>31</v>
      </c>
      <c r="D686" s="39" t="s">
        <v>31</v>
      </c>
      <c r="E686" s="39" t="s">
        <v>31</v>
      </c>
      <c r="F686" s="58" t="s">
        <v>56</v>
      </c>
      <c r="G686" s="47" t="s">
        <v>18</v>
      </c>
      <c r="H686" s="39" t="s">
        <v>63</v>
      </c>
      <c r="I686" s="40"/>
      <c r="J686" s="45"/>
      <c r="K686" s="39"/>
      <c r="L686" s="80" t="s">
        <v>60</v>
      </c>
      <c r="M686" s="81" t="s">
        <v>783</v>
      </c>
      <c r="N686" s="81" t="s">
        <v>784</v>
      </c>
      <c r="O686" s="80"/>
      <c r="P686" s="147"/>
      <c r="Q686" s="147"/>
      <c r="R686" s="147"/>
    </row>
    <row r="687" spans="1:18" ht="78.75" customHeight="1" x14ac:dyDescent="0.25">
      <c r="A687" s="1" t="str">
        <f t="shared" si="30"/>
        <v>02020211</v>
      </c>
      <c r="B687" s="177">
        <f t="shared" si="31"/>
        <v>8</v>
      </c>
      <c r="C687" s="167" t="s">
        <v>31</v>
      </c>
      <c r="D687" s="89" t="s">
        <v>31</v>
      </c>
      <c r="E687" s="89" t="s">
        <v>31</v>
      </c>
      <c r="F687" s="89" t="s">
        <v>59</v>
      </c>
      <c r="G687" s="47"/>
      <c r="H687" s="48"/>
      <c r="I687" s="49"/>
      <c r="J687" s="50"/>
      <c r="K687" s="48"/>
      <c r="L687" s="34" t="s">
        <v>785</v>
      </c>
      <c r="M687" s="35" t="s">
        <v>786</v>
      </c>
      <c r="N687" s="35"/>
      <c r="O687" s="53"/>
      <c r="P687" s="146">
        <f>+P688</f>
        <v>0</v>
      </c>
      <c r="Q687" s="146">
        <f>+Q688</f>
        <v>0</v>
      </c>
      <c r="R687" s="146"/>
    </row>
    <row r="688" spans="1:18" ht="108" customHeight="1" x14ac:dyDescent="0.25">
      <c r="A688" s="1" t="str">
        <f t="shared" si="30"/>
        <v>0202021101</v>
      </c>
      <c r="B688" s="177">
        <f t="shared" si="31"/>
        <v>10</v>
      </c>
      <c r="C688" s="165" t="s">
        <v>31</v>
      </c>
      <c r="D688" s="58" t="s">
        <v>31</v>
      </c>
      <c r="E688" s="58" t="s">
        <v>31</v>
      </c>
      <c r="F688" s="58" t="s">
        <v>59</v>
      </c>
      <c r="G688" s="47" t="s">
        <v>18</v>
      </c>
      <c r="H688" s="58"/>
      <c r="I688" s="40"/>
      <c r="J688" s="45"/>
      <c r="K688" s="39"/>
      <c r="L688" s="90" t="s">
        <v>785</v>
      </c>
      <c r="M688" s="54"/>
      <c r="N688" s="54" t="s">
        <v>787</v>
      </c>
      <c r="O688" s="90"/>
      <c r="P688" s="147"/>
      <c r="Q688" s="147"/>
      <c r="R688" s="147"/>
    </row>
    <row r="689" spans="1:18" ht="116.25" customHeight="1" x14ac:dyDescent="0.25">
      <c r="A689" s="1" t="str">
        <f t="shared" si="30"/>
        <v>03</v>
      </c>
      <c r="B689" s="177">
        <f t="shared" si="31"/>
        <v>2</v>
      </c>
      <c r="C689" s="166" t="s">
        <v>35</v>
      </c>
      <c r="D689" s="63" t="s">
        <v>63</v>
      </c>
      <c r="E689" s="63" t="s">
        <v>63</v>
      </c>
      <c r="F689" s="64" t="s">
        <v>63</v>
      </c>
      <c r="G689" s="15" t="s">
        <v>63</v>
      </c>
      <c r="H689" s="65" t="s">
        <v>63</v>
      </c>
      <c r="I689" s="66"/>
      <c r="J689" s="64" t="s">
        <v>63</v>
      </c>
      <c r="K689" s="64"/>
      <c r="L689" s="67" t="s">
        <v>788</v>
      </c>
      <c r="M689" s="11" t="s">
        <v>789</v>
      </c>
      <c r="N689" s="11"/>
      <c r="O689" s="12"/>
      <c r="P689" s="143">
        <f>+P690+P694+P701+P728+P732+P736+P742+P746</f>
        <v>0</v>
      </c>
      <c r="Q689" s="143">
        <f>+Q690+Q694+Q701+Q728+Q732+Q736+Q742+Q746</f>
        <v>0</v>
      </c>
      <c r="R689" s="143"/>
    </row>
    <row r="690" spans="1:18" ht="129.75" customHeight="1" x14ac:dyDescent="0.25">
      <c r="A690" s="1" t="str">
        <f t="shared" si="30"/>
        <v>0302</v>
      </c>
      <c r="B690" s="177">
        <f t="shared" si="31"/>
        <v>4</v>
      </c>
      <c r="C690" s="158" t="s">
        <v>35</v>
      </c>
      <c r="D690" s="13" t="s">
        <v>31</v>
      </c>
      <c r="E690" s="13" t="s">
        <v>63</v>
      </c>
      <c r="F690" s="14" t="s">
        <v>63</v>
      </c>
      <c r="G690" s="15" t="s">
        <v>63</v>
      </c>
      <c r="H690" s="16" t="s">
        <v>63</v>
      </c>
      <c r="I690" s="17"/>
      <c r="J690" s="14" t="s">
        <v>63</v>
      </c>
      <c r="K690" s="14"/>
      <c r="L690" s="18" t="s">
        <v>790</v>
      </c>
      <c r="M690" s="19" t="s">
        <v>791</v>
      </c>
      <c r="N690" s="19"/>
      <c r="O690" s="20"/>
      <c r="P690" s="144">
        <f t="shared" ref="P690:Q692" si="32">+P691</f>
        <v>0</v>
      </c>
      <c r="Q690" s="144">
        <f t="shared" si="32"/>
        <v>0</v>
      </c>
      <c r="R690" s="144"/>
    </row>
    <row r="691" spans="1:18" ht="66" x14ac:dyDescent="0.25">
      <c r="A691" s="1" t="str">
        <f t="shared" ref="A691" si="33">CONCATENATE(C691,D691,E691,F691,G691,H691,I691,J691,K691)</f>
        <v>030202</v>
      </c>
      <c r="B691" s="177">
        <f t="shared" ref="B691" si="34">LEN(A691)</f>
        <v>6</v>
      </c>
      <c r="C691" s="159" t="s">
        <v>35</v>
      </c>
      <c r="D691" s="21" t="s">
        <v>31</v>
      </c>
      <c r="E691" s="22" t="s">
        <v>31</v>
      </c>
      <c r="F691" s="23" t="s">
        <v>63</v>
      </c>
      <c r="G691" s="15" t="s">
        <v>63</v>
      </c>
      <c r="H691" s="24" t="s">
        <v>63</v>
      </c>
      <c r="I691" s="25"/>
      <c r="J691" s="23" t="s">
        <v>63</v>
      </c>
      <c r="K691" s="24"/>
      <c r="L691" s="26" t="s">
        <v>792</v>
      </c>
      <c r="M691" s="27" t="s">
        <v>793</v>
      </c>
      <c r="N691" s="27"/>
      <c r="O691" s="28"/>
      <c r="P691" s="145">
        <f t="shared" si="32"/>
        <v>0</v>
      </c>
      <c r="Q691" s="145">
        <f t="shared" si="32"/>
        <v>0</v>
      </c>
      <c r="R691" s="145"/>
    </row>
    <row r="692" spans="1:18" ht="66" x14ac:dyDescent="0.25">
      <c r="A692" s="1" t="str">
        <f t="shared" ref="A692" si="35">CONCATENATE(C692,D692,E692,F692,G692,H692,I692,J692,K692)</f>
        <v>03020201</v>
      </c>
      <c r="B692" s="177">
        <f t="shared" ref="B692" si="36">LEN(A692)</f>
        <v>8</v>
      </c>
      <c r="C692" s="168" t="s">
        <v>35</v>
      </c>
      <c r="D692" s="134" t="s">
        <v>31</v>
      </c>
      <c r="E692" s="135" t="s">
        <v>31</v>
      </c>
      <c r="F692" s="135" t="s">
        <v>18</v>
      </c>
      <c r="G692" s="15" t="s">
        <v>63</v>
      </c>
      <c r="H692" s="136" t="s">
        <v>63</v>
      </c>
      <c r="I692" s="137"/>
      <c r="J692" s="138" t="s">
        <v>63</v>
      </c>
      <c r="K692" s="136"/>
      <c r="L692" s="34" t="s">
        <v>792</v>
      </c>
      <c r="M692" s="139" t="s">
        <v>793</v>
      </c>
      <c r="N692" s="139"/>
      <c r="O692" s="28"/>
      <c r="P692" s="149">
        <f t="shared" si="32"/>
        <v>0</v>
      </c>
      <c r="Q692" s="149">
        <f t="shared" si="32"/>
        <v>0</v>
      </c>
      <c r="R692" s="149"/>
    </row>
    <row r="693" spans="1:18" ht="126.75" customHeight="1" x14ac:dyDescent="0.25">
      <c r="A693" s="1" t="str">
        <f t="shared" si="30"/>
        <v>0302020101</v>
      </c>
      <c r="B693" s="177">
        <f t="shared" si="31"/>
        <v>10</v>
      </c>
      <c r="C693" s="169" t="s">
        <v>35</v>
      </c>
      <c r="D693" s="92" t="s">
        <v>31</v>
      </c>
      <c r="E693" s="92" t="s">
        <v>31</v>
      </c>
      <c r="F693" s="91" t="s">
        <v>18</v>
      </c>
      <c r="G693" s="15" t="s">
        <v>18</v>
      </c>
      <c r="H693" s="92" t="s">
        <v>63</v>
      </c>
      <c r="I693" s="93"/>
      <c r="J693" s="94" t="s">
        <v>63</v>
      </c>
      <c r="K693" s="94"/>
      <c r="L693" s="90" t="s">
        <v>792</v>
      </c>
      <c r="M693" s="95" t="s">
        <v>793</v>
      </c>
      <c r="N693" s="95"/>
      <c r="O693" s="28"/>
      <c r="P693" s="150"/>
      <c r="Q693" s="150"/>
      <c r="R693" s="150"/>
    </row>
    <row r="694" spans="1:18" ht="129.75" customHeight="1" x14ac:dyDescent="0.25">
      <c r="A694" s="1" t="str">
        <f t="shared" si="30"/>
        <v>0303</v>
      </c>
      <c r="B694" s="177">
        <f t="shared" si="31"/>
        <v>4</v>
      </c>
      <c r="C694" s="158" t="s">
        <v>35</v>
      </c>
      <c r="D694" s="13" t="s">
        <v>35</v>
      </c>
      <c r="E694" s="13" t="s">
        <v>63</v>
      </c>
      <c r="F694" s="14" t="s">
        <v>63</v>
      </c>
      <c r="G694" s="15" t="s">
        <v>63</v>
      </c>
      <c r="H694" s="16" t="s">
        <v>63</v>
      </c>
      <c r="I694" s="17"/>
      <c r="J694" s="14" t="s">
        <v>63</v>
      </c>
      <c r="K694" s="14"/>
      <c r="L694" s="18" t="s">
        <v>794</v>
      </c>
      <c r="M694" s="19" t="s">
        <v>795</v>
      </c>
      <c r="N694" s="19"/>
      <c r="O694" s="20"/>
      <c r="P694" s="144">
        <f>+P695+P698</f>
        <v>0</v>
      </c>
      <c r="Q694" s="144">
        <f>+Q695+Q698</f>
        <v>0</v>
      </c>
      <c r="R694" s="144"/>
    </row>
    <row r="695" spans="1:18" ht="108" customHeight="1" x14ac:dyDescent="0.25">
      <c r="A695" s="1" t="str">
        <f t="shared" si="30"/>
        <v>030302</v>
      </c>
      <c r="B695" s="177">
        <f t="shared" si="31"/>
        <v>6</v>
      </c>
      <c r="C695" s="159" t="s">
        <v>35</v>
      </c>
      <c r="D695" s="21" t="s">
        <v>35</v>
      </c>
      <c r="E695" s="21" t="s">
        <v>31</v>
      </c>
      <c r="F695" s="23" t="s">
        <v>63</v>
      </c>
      <c r="G695" s="15" t="s">
        <v>63</v>
      </c>
      <c r="H695" s="24" t="s">
        <v>63</v>
      </c>
      <c r="I695" s="25"/>
      <c r="J695" s="23" t="s">
        <v>63</v>
      </c>
      <c r="K695" s="23"/>
      <c r="L695" s="26" t="s">
        <v>796</v>
      </c>
      <c r="M695" s="27" t="s">
        <v>797</v>
      </c>
      <c r="N695" s="27"/>
      <c r="O695" s="28"/>
      <c r="P695" s="145">
        <f>+P696</f>
        <v>0</v>
      </c>
      <c r="Q695" s="145">
        <f>+Q696</f>
        <v>0</v>
      </c>
      <c r="R695" s="145"/>
    </row>
    <row r="696" spans="1:18" ht="66" x14ac:dyDescent="0.25">
      <c r="A696" s="1" t="str">
        <f t="shared" ref="A696" si="37">CONCATENATE(C696,D696,E696,F696,G696,H696,I696,J696,K696)</f>
        <v>03030201</v>
      </c>
      <c r="B696" s="177">
        <f t="shared" ref="B696" si="38">LEN(A696)</f>
        <v>8</v>
      </c>
      <c r="C696" s="168" t="s">
        <v>35</v>
      </c>
      <c r="D696" s="134" t="s">
        <v>35</v>
      </c>
      <c r="E696" s="135" t="s">
        <v>31</v>
      </c>
      <c r="F696" s="135" t="s">
        <v>18</v>
      </c>
      <c r="G696" s="15"/>
      <c r="H696" s="136"/>
      <c r="I696" s="137"/>
      <c r="J696" s="138"/>
      <c r="K696" s="136"/>
      <c r="L696" s="34" t="s">
        <v>798</v>
      </c>
      <c r="M696" s="139" t="s">
        <v>799</v>
      </c>
      <c r="N696" s="139" t="s">
        <v>800</v>
      </c>
      <c r="O696" s="28"/>
      <c r="P696" s="149">
        <f>+P697</f>
        <v>0</v>
      </c>
      <c r="Q696" s="149">
        <f>+Q697</f>
        <v>0</v>
      </c>
      <c r="R696" s="149"/>
    </row>
    <row r="697" spans="1:18" ht="96" customHeight="1" x14ac:dyDescent="0.25">
      <c r="A697" s="1" t="str">
        <f t="shared" si="30"/>
        <v>0303020101</v>
      </c>
      <c r="B697" s="177">
        <f t="shared" si="31"/>
        <v>10</v>
      </c>
      <c r="C697" s="169" t="s">
        <v>35</v>
      </c>
      <c r="D697" s="92" t="s">
        <v>35</v>
      </c>
      <c r="E697" s="92" t="s">
        <v>31</v>
      </c>
      <c r="F697" s="91" t="s">
        <v>18</v>
      </c>
      <c r="G697" s="15" t="s">
        <v>18</v>
      </c>
      <c r="H697" s="92"/>
      <c r="I697" s="93"/>
      <c r="J697" s="94"/>
      <c r="K697" s="94"/>
      <c r="L697" s="90" t="s">
        <v>798</v>
      </c>
      <c r="M697" s="95" t="s">
        <v>799</v>
      </c>
      <c r="N697" s="95" t="s">
        <v>800</v>
      </c>
      <c r="O697" s="28"/>
      <c r="P697" s="150"/>
      <c r="Q697" s="150"/>
      <c r="R697" s="150"/>
    </row>
    <row r="698" spans="1:18" ht="70.5" customHeight="1" x14ac:dyDescent="0.25">
      <c r="A698" s="1" t="str">
        <f t="shared" si="30"/>
        <v>030304</v>
      </c>
      <c r="B698" s="177">
        <f t="shared" si="31"/>
        <v>6</v>
      </c>
      <c r="C698" s="159" t="s">
        <v>35</v>
      </c>
      <c r="D698" s="21" t="s">
        <v>35</v>
      </c>
      <c r="E698" s="21" t="s">
        <v>38</v>
      </c>
      <c r="F698" s="23" t="s">
        <v>63</v>
      </c>
      <c r="G698" s="15" t="s">
        <v>63</v>
      </c>
      <c r="H698" s="24" t="s">
        <v>63</v>
      </c>
      <c r="I698" s="25"/>
      <c r="J698" s="23" t="s">
        <v>63</v>
      </c>
      <c r="K698" s="23"/>
      <c r="L698" s="26" t="s">
        <v>801</v>
      </c>
      <c r="M698" s="27"/>
      <c r="N698" s="27"/>
      <c r="O698" s="28"/>
      <c r="P698" s="145">
        <f>+P699</f>
        <v>0</v>
      </c>
      <c r="Q698" s="145">
        <f>+Q699</f>
        <v>0</v>
      </c>
      <c r="R698" s="145"/>
    </row>
    <row r="699" spans="1:18" ht="49.5" x14ac:dyDescent="0.25">
      <c r="A699" s="1" t="str">
        <f t="shared" ref="A699" si="39">CONCATENATE(C699,D699,E699,F699,G699,H699,I699,J699,K699)</f>
        <v>03030401</v>
      </c>
      <c r="B699" s="177">
        <f t="shared" ref="B699" si="40">LEN(A699)</f>
        <v>8</v>
      </c>
      <c r="C699" s="168" t="s">
        <v>35</v>
      </c>
      <c r="D699" s="134" t="s">
        <v>35</v>
      </c>
      <c r="E699" s="135" t="s">
        <v>38</v>
      </c>
      <c r="F699" s="135" t="s">
        <v>18</v>
      </c>
      <c r="G699" s="15"/>
      <c r="H699" s="136"/>
      <c r="I699" s="137"/>
      <c r="J699" s="138"/>
      <c r="K699" s="136"/>
      <c r="L699" s="34" t="s">
        <v>802</v>
      </c>
      <c r="M699" s="139" t="s">
        <v>803</v>
      </c>
      <c r="N699" s="139"/>
      <c r="O699" s="28"/>
      <c r="P699" s="149">
        <f>+P700</f>
        <v>0</v>
      </c>
      <c r="Q699" s="149">
        <f>+Q700</f>
        <v>0</v>
      </c>
      <c r="R699" s="149"/>
    </row>
    <row r="700" spans="1:18" ht="93.75" customHeight="1" x14ac:dyDescent="0.25">
      <c r="A700" s="1" t="str">
        <f t="shared" si="30"/>
        <v>0303040101</v>
      </c>
      <c r="B700" s="177">
        <f t="shared" si="31"/>
        <v>10</v>
      </c>
      <c r="C700" s="169" t="s">
        <v>35</v>
      </c>
      <c r="D700" s="92" t="s">
        <v>35</v>
      </c>
      <c r="E700" s="92" t="s">
        <v>38</v>
      </c>
      <c r="F700" s="91" t="s">
        <v>18</v>
      </c>
      <c r="G700" s="15" t="s">
        <v>18</v>
      </c>
      <c r="H700" s="92"/>
      <c r="I700" s="93"/>
      <c r="J700" s="94"/>
      <c r="K700" s="94"/>
      <c r="L700" s="90" t="s">
        <v>802</v>
      </c>
      <c r="M700" s="95" t="s">
        <v>803</v>
      </c>
      <c r="N700" s="95"/>
      <c r="O700" s="28"/>
      <c r="P700" s="150"/>
      <c r="Q700" s="150"/>
      <c r="R700" s="150"/>
    </row>
    <row r="701" spans="1:18" ht="164.25" customHeight="1" x14ac:dyDescent="0.25">
      <c r="A701" s="1" t="str">
        <f t="shared" si="30"/>
        <v>0304</v>
      </c>
      <c r="B701" s="177">
        <f t="shared" si="31"/>
        <v>4</v>
      </c>
      <c r="C701" s="158" t="s">
        <v>35</v>
      </c>
      <c r="D701" s="13" t="s">
        <v>38</v>
      </c>
      <c r="E701" s="13" t="s">
        <v>63</v>
      </c>
      <c r="F701" s="14" t="s">
        <v>63</v>
      </c>
      <c r="G701" s="15" t="s">
        <v>63</v>
      </c>
      <c r="H701" s="16" t="s">
        <v>63</v>
      </c>
      <c r="I701" s="17"/>
      <c r="J701" s="14" t="s">
        <v>63</v>
      </c>
      <c r="K701" s="14"/>
      <c r="L701" s="18" t="s">
        <v>804</v>
      </c>
      <c r="M701" s="19" t="s">
        <v>805</v>
      </c>
      <c r="N701" s="19"/>
      <c r="O701" s="20"/>
      <c r="P701" s="144">
        <f>+P702</f>
        <v>0</v>
      </c>
      <c r="Q701" s="144">
        <f>+Q702</f>
        <v>0</v>
      </c>
      <c r="R701" s="144"/>
    </row>
    <row r="702" spans="1:18" ht="90.75" customHeight="1" x14ac:dyDescent="0.25">
      <c r="A702" s="1" t="str">
        <f t="shared" si="30"/>
        <v>030402</v>
      </c>
      <c r="B702" s="177">
        <f t="shared" si="31"/>
        <v>6</v>
      </c>
      <c r="C702" s="159" t="s">
        <v>35</v>
      </c>
      <c r="D702" s="21" t="s">
        <v>38</v>
      </c>
      <c r="E702" s="21" t="s">
        <v>31</v>
      </c>
      <c r="F702" s="23" t="s">
        <v>63</v>
      </c>
      <c r="G702" s="15" t="s">
        <v>63</v>
      </c>
      <c r="H702" s="24" t="s">
        <v>63</v>
      </c>
      <c r="I702" s="25"/>
      <c r="J702" s="23" t="s">
        <v>63</v>
      </c>
      <c r="K702" s="23"/>
      <c r="L702" s="26" t="s">
        <v>806</v>
      </c>
      <c r="M702" s="27" t="s">
        <v>807</v>
      </c>
      <c r="N702" s="27" t="s">
        <v>808</v>
      </c>
      <c r="O702" s="28"/>
      <c r="P702" s="145">
        <f>+P703+P705+P707+P709+P712+P714+P716+P718+P720+P722+P724</f>
        <v>0</v>
      </c>
      <c r="Q702" s="145">
        <f>+Q703+Q705+Q707+Q709+Q712+Q714+Q716+Q718+Q720+Q722+Q724</f>
        <v>0</v>
      </c>
      <c r="R702" s="145"/>
    </row>
    <row r="703" spans="1:18" ht="63" customHeight="1" x14ac:dyDescent="0.25">
      <c r="A703" s="1" t="str">
        <f t="shared" si="30"/>
        <v>03040201</v>
      </c>
      <c r="B703" s="177">
        <f t="shared" si="31"/>
        <v>8</v>
      </c>
      <c r="C703" s="163" t="s">
        <v>35</v>
      </c>
      <c r="D703" s="46" t="s">
        <v>38</v>
      </c>
      <c r="E703" s="46" t="s">
        <v>31</v>
      </c>
      <c r="F703" s="46" t="s">
        <v>18</v>
      </c>
      <c r="G703" s="47"/>
      <c r="H703" s="48" t="s">
        <v>63</v>
      </c>
      <c r="I703" s="49"/>
      <c r="J703" s="50" t="s">
        <v>63</v>
      </c>
      <c r="K703" s="48"/>
      <c r="L703" s="34" t="s">
        <v>809</v>
      </c>
      <c r="M703" s="35" t="s">
        <v>810</v>
      </c>
      <c r="N703" s="35"/>
      <c r="O703" s="36"/>
      <c r="P703" s="146">
        <f>+P704</f>
        <v>0</v>
      </c>
      <c r="Q703" s="146">
        <f>+Q704</f>
        <v>0</v>
      </c>
      <c r="R703" s="146"/>
    </row>
    <row r="704" spans="1:18" ht="82.5" customHeight="1" x14ac:dyDescent="0.25">
      <c r="A704" s="1" t="str">
        <f t="shared" ref="A704" si="41">CONCATENATE(C704,D704,E704,F704,G704,H704,I704,J704,K704)</f>
        <v>0304020101</v>
      </c>
      <c r="B704" s="177">
        <f t="shared" ref="B704" si="42">LEN(A704)</f>
        <v>10</v>
      </c>
      <c r="C704" s="170" t="s">
        <v>35</v>
      </c>
      <c r="D704" s="100" t="s">
        <v>38</v>
      </c>
      <c r="E704" s="100" t="s">
        <v>31</v>
      </c>
      <c r="F704" s="101" t="s">
        <v>18</v>
      </c>
      <c r="G704" s="38" t="s">
        <v>18</v>
      </c>
      <c r="H704" s="100" t="s">
        <v>63</v>
      </c>
      <c r="I704" s="102"/>
      <c r="J704" s="103" t="s">
        <v>63</v>
      </c>
      <c r="K704" s="103"/>
      <c r="L704" s="68" t="s">
        <v>809</v>
      </c>
      <c r="M704" s="69" t="s">
        <v>810</v>
      </c>
      <c r="N704" s="69"/>
      <c r="O704" s="70"/>
      <c r="P704" s="148"/>
      <c r="Q704" s="148"/>
      <c r="R704" s="148"/>
    </row>
    <row r="705" spans="1:18" ht="63" customHeight="1" x14ac:dyDescent="0.25">
      <c r="A705" s="1" t="str">
        <f t="shared" si="30"/>
        <v>03040202</v>
      </c>
      <c r="B705" s="177">
        <f t="shared" si="31"/>
        <v>8</v>
      </c>
      <c r="C705" s="163" t="s">
        <v>35</v>
      </c>
      <c r="D705" s="46" t="s">
        <v>38</v>
      </c>
      <c r="E705" s="46" t="s">
        <v>31</v>
      </c>
      <c r="F705" s="46" t="s">
        <v>31</v>
      </c>
      <c r="G705" s="47"/>
      <c r="H705" s="48" t="s">
        <v>63</v>
      </c>
      <c r="I705" s="49"/>
      <c r="J705" s="50" t="s">
        <v>63</v>
      </c>
      <c r="K705" s="48"/>
      <c r="L705" s="34" t="s">
        <v>811</v>
      </c>
      <c r="M705" s="35" t="s">
        <v>812</v>
      </c>
      <c r="N705" s="35"/>
      <c r="O705" s="36"/>
      <c r="P705" s="146">
        <f>+P706</f>
        <v>0</v>
      </c>
      <c r="Q705" s="146">
        <f>+Q706</f>
        <v>0</v>
      </c>
      <c r="R705" s="146"/>
    </row>
    <row r="706" spans="1:18" ht="82.5" customHeight="1" x14ac:dyDescent="0.25">
      <c r="A706" s="1" t="str">
        <f t="shared" ref="A706" si="43">CONCATENATE(C706,D706,E706,F706,G706,H706,I706,J706,K706)</f>
        <v>0304020201</v>
      </c>
      <c r="B706" s="177">
        <f t="shared" ref="B706" si="44">LEN(A706)</f>
        <v>10</v>
      </c>
      <c r="C706" s="170" t="s">
        <v>35</v>
      </c>
      <c r="D706" s="100" t="s">
        <v>38</v>
      </c>
      <c r="E706" s="100" t="s">
        <v>31</v>
      </c>
      <c r="F706" s="101" t="s">
        <v>31</v>
      </c>
      <c r="G706" s="38" t="s">
        <v>18</v>
      </c>
      <c r="H706" s="100" t="s">
        <v>63</v>
      </c>
      <c r="I706" s="102"/>
      <c r="J706" s="103" t="s">
        <v>63</v>
      </c>
      <c r="K706" s="103"/>
      <c r="L706" s="68" t="s">
        <v>811</v>
      </c>
      <c r="M706" s="69" t="s">
        <v>812</v>
      </c>
      <c r="N706" s="69"/>
      <c r="O706" s="70"/>
      <c r="P706" s="148"/>
      <c r="Q706" s="148"/>
      <c r="R706" s="148"/>
    </row>
    <row r="707" spans="1:18" ht="63" customHeight="1" x14ac:dyDescent="0.25">
      <c r="A707" s="1" t="str">
        <f t="shared" si="30"/>
        <v>03040203</v>
      </c>
      <c r="B707" s="177">
        <f t="shared" si="31"/>
        <v>8</v>
      </c>
      <c r="C707" s="163" t="s">
        <v>35</v>
      </c>
      <c r="D707" s="46" t="s">
        <v>38</v>
      </c>
      <c r="E707" s="46" t="s">
        <v>31</v>
      </c>
      <c r="F707" s="46" t="s">
        <v>35</v>
      </c>
      <c r="G707" s="47"/>
      <c r="H707" s="48" t="s">
        <v>63</v>
      </c>
      <c r="I707" s="49"/>
      <c r="J707" s="50" t="s">
        <v>63</v>
      </c>
      <c r="K707" s="48"/>
      <c r="L707" s="34" t="s">
        <v>813</v>
      </c>
      <c r="M707" s="35" t="s">
        <v>814</v>
      </c>
      <c r="N707" s="35"/>
      <c r="O707" s="36"/>
      <c r="P707" s="146">
        <f>+P708</f>
        <v>0</v>
      </c>
      <c r="Q707" s="146">
        <f>+Q708</f>
        <v>0</v>
      </c>
      <c r="R707" s="146"/>
    </row>
    <row r="708" spans="1:18" ht="82.5" customHeight="1" x14ac:dyDescent="0.25">
      <c r="A708" s="1" t="str">
        <f t="shared" ref="A708" si="45">CONCATENATE(C708,D708,E708,F708,G708,H708,I708,J708,K708)</f>
        <v>0304020301</v>
      </c>
      <c r="B708" s="177">
        <f t="shared" ref="B708" si="46">LEN(A708)</f>
        <v>10</v>
      </c>
      <c r="C708" s="170" t="s">
        <v>35</v>
      </c>
      <c r="D708" s="100" t="s">
        <v>38</v>
      </c>
      <c r="E708" s="100" t="s">
        <v>31</v>
      </c>
      <c r="F708" s="101" t="s">
        <v>35</v>
      </c>
      <c r="G708" s="38" t="s">
        <v>18</v>
      </c>
      <c r="H708" s="100" t="s">
        <v>63</v>
      </c>
      <c r="I708" s="102"/>
      <c r="J708" s="103" t="s">
        <v>63</v>
      </c>
      <c r="K708" s="103"/>
      <c r="L708" s="68" t="s">
        <v>813</v>
      </c>
      <c r="M708" s="69" t="s">
        <v>814</v>
      </c>
      <c r="N708" s="69"/>
      <c r="O708" s="70"/>
      <c r="P708" s="148"/>
      <c r="Q708" s="148"/>
      <c r="R708" s="148"/>
    </row>
    <row r="709" spans="1:18" ht="63" customHeight="1" x14ac:dyDescent="0.25">
      <c r="A709" s="1" t="str">
        <f t="shared" si="30"/>
        <v>03040204</v>
      </c>
      <c r="B709" s="177">
        <f t="shared" si="31"/>
        <v>8</v>
      </c>
      <c r="C709" s="163" t="s">
        <v>35</v>
      </c>
      <c r="D709" s="46" t="s">
        <v>38</v>
      </c>
      <c r="E709" s="46" t="s">
        <v>31</v>
      </c>
      <c r="F709" s="46" t="s">
        <v>38</v>
      </c>
      <c r="G709" s="47"/>
      <c r="H709" s="48" t="s">
        <v>63</v>
      </c>
      <c r="I709" s="49"/>
      <c r="J709" s="50" t="s">
        <v>63</v>
      </c>
      <c r="K709" s="48"/>
      <c r="L709" s="34" t="s">
        <v>815</v>
      </c>
      <c r="M709" s="35" t="s">
        <v>816</v>
      </c>
      <c r="N709" s="35"/>
      <c r="O709" s="36"/>
      <c r="P709" s="146">
        <f>+P710+P711</f>
        <v>0</v>
      </c>
      <c r="Q709" s="146">
        <f>+Q710+Q711</f>
        <v>0</v>
      </c>
      <c r="R709" s="146"/>
    </row>
    <row r="710" spans="1:18" ht="82.5" customHeight="1" x14ac:dyDescent="0.25">
      <c r="A710" s="1" t="str">
        <f t="shared" si="30"/>
        <v>0304020401</v>
      </c>
      <c r="B710" s="177">
        <f t="shared" si="31"/>
        <v>10</v>
      </c>
      <c r="C710" s="170" t="s">
        <v>35</v>
      </c>
      <c r="D710" s="100" t="s">
        <v>38</v>
      </c>
      <c r="E710" s="100" t="s">
        <v>31</v>
      </c>
      <c r="F710" s="101" t="s">
        <v>38</v>
      </c>
      <c r="G710" s="38" t="s">
        <v>18</v>
      </c>
      <c r="H710" s="100"/>
      <c r="I710" s="102"/>
      <c r="J710" s="103"/>
      <c r="K710" s="103"/>
      <c r="L710" s="68" t="s">
        <v>817</v>
      </c>
      <c r="M710" s="69" t="s">
        <v>818</v>
      </c>
      <c r="N710" s="69" t="s">
        <v>819</v>
      </c>
      <c r="O710" s="70"/>
      <c r="P710" s="148"/>
      <c r="Q710" s="148"/>
      <c r="R710" s="148"/>
    </row>
    <row r="711" spans="1:18" ht="93.75" customHeight="1" x14ac:dyDescent="0.25">
      <c r="A711" s="1" t="str">
        <f t="shared" si="30"/>
        <v>0304020402</v>
      </c>
      <c r="B711" s="177">
        <f t="shared" si="31"/>
        <v>10</v>
      </c>
      <c r="C711" s="170" t="s">
        <v>35</v>
      </c>
      <c r="D711" s="100" t="s">
        <v>38</v>
      </c>
      <c r="E711" s="100" t="s">
        <v>31</v>
      </c>
      <c r="F711" s="101" t="s">
        <v>38</v>
      </c>
      <c r="G711" s="38" t="s">
        <v>31</v>
      </c>
      <c r="H711" s="100"/>
      <c r="I711" s="102"/>
      <c r="J711" s="103"/>
      <c r="K711" s="103"/>
      <c r="L711" s="68" t="s">
        <v>820</v>
      </c>
      <c r="M711" s="69" t="s">
        <v>821</v>
      </c>
      <c r="N711" s="69"/>
      <c r="O711" s="70"/>
      <c r="P711" s="148"/>
      <c r="Q711" s="148"/>
      <c r="R711" s="148"/>
    </row>
    <row r="712" spans="1:18" ht="63" customHeight="1" x14ac:dyDescent="0.25">
      <c r="A712" s="1" t="str">
        <f t="shared" ref="A712" si="47">CONCATENATE(C712,D712,E712,F712,G712,H712,I712,J712,K712)</f>
        <v>03040205</v>
      </c>
      <c r="B712" s="177">
        <f t="shared" ref="B712" si="48">LEN(A712)</f>
        <v>8</v>
      </c>
      <c r="C712" s="163" t="s">
        <v>35</v>
      </c>
      <c r="D712" s="46" t="s">
        <v>38</v>
      </c>
      <c r="E712" s="46" t="s">
        <v>31</v>
      </c>
      <c r="F712" s="46" t="s">
        <v>41</v>
      </c>
      <c r="G712" s="47"/>
      <c r="H712" s="48" t="s">
        <v>63</v>
      </c>
      <c r="I712" s="49"/>
      <c r="J712" s="50" t="s">
        <v>63</v>
      </c>
      <c r="K712" s="48"/>
      <c r="L712" s="34" t="s">
        <v>822</v>
      </c>
      <c r="M712" s="35" t="s">
        <v>823</v>
      </c>
      <c r="N712" s="35"/>
      <c r="O712" s="36"/>
      <c r="P712" s="146">
        <f>+P713</f>
        <v>0</v>
      </c>
      <c r="Q712" s="146">
        <f>+Q713</f>
        <v>0</v>
      </c>
      <c r="R712" s="146"/>
    </row>
    <row r="713" spans="1:18" ht="93.75" customHeight="1" x14ac:dyDescent="0.25">
      <c r="A713" s="1" t="str">
        <f t="shared" si="30"/>
        <v>0304020501</v>
      </c>
      <c r="B713" s="177">
        <f t="shared" si="31"/>
        <v>10</v>
      </c>
      <c r="C713" s="170" t="s">
        <v>35</v>
      </c>
      <c r="D713" s="100" t="s">
        <v>38</v>
      </c>
      <c r="E713" s="100" t="s">
        <v>31</v>
      </c>
      <c r="F713" s="101" t="s">
        <v>41</v>
      </c>
      <c r="G713" s="38" t="s">
        <v>18</v>
      </c>
      <c r="H713" s="100" t="s">
        <v>63</v>
      </c>
      <c r="I713" s="102"/>
      <c r="J713" s="103" t="s">
        <v>63</v>
      </c>
      <c r="K713" s="103"/>
      <c r="L713" s="68" t="s">
        <v>822</v>
      </c>
      <c r="M713" s="69" t="s">
        <v>823</v>
      </c>
      <c r="N713" s="69"/>
      <c r="O713" s="70"/>
      <c r="P713" s="148"/>
      <c r="Q713" s="148"/>
      <c r="R713" s="148"/>
    </row>
    <row r="714" spans="1:18" ht="63" customHeight="1" x14ac:dyDescent="0.25">
      <c r="A714" s="1" t="str">
        <f t="shared" si="30"/>
        <v>03040206</v>
      </c>
      <c r="B714" s="177">
        <f t="shared" si="31"/>
        <v>8</v>
      </c>
      <c r="C714" s="163" t="s">
        <v>35</v>
      </c>
      <c r="D714" s="46" t="s">
        <v>38</v>
      </c>
      <c r="E714" s="46" t="s">
        <v>31</v>
      </c>
      <c r="F714" s="46" t="s">
        <v>44</v>
      </c>
      <c r="G714" s="47"/>
      <c r="H714" s="48" t="s">
        <v>63</v>
      </c>
      <c r="I714" s="49"/>
      <c r="J714" s="50" t="s">
        <v>63</v>
      </c>
      <c r="K714" s="48"/>
      <c r="L714" s="34" t="s">
        <v>824</v>
      </c>
      <c r="M714" s="35" t="s">
        <v>825</v>
      </c>
      <c r="N714" s="35" t="s">
        <v>826</v>
      </c>
      <c r="O714" s="36"/>
      <c r="P714" s="146">
        <f>+P715</f>
        <v>0</v>
      </c>
      <c r="Q714" s="146">
        <f>+Q715</f>
        <v>0</v>
      </c>
      <c r="R714" s="146"/>
    </row>
    <row r="715" spans="1:18" ht="93.75" customHeight="1" x14ac:dyDescent="0.25">
      <c r="A715" s="1" t="str">
        <f t="shared" ref="A715" si="49">CONCATENATE(C715,D715,E715,F715,G715,H715,I715,J715,K715)</f>
        <v>0304020601</v>
      </c>
      <c r="B715" s="177">
        <f t="shared" ref="B715" si="50">LEN(A715)</f>
        <v>10</v>
      </c>
      <c r="C715" s="170" t="s">
        <v>35</v>
      </c>
      <c r="D715" s="100" t="s">
        <v>38</v>
      </c>
      <c r="E715" s="100" t="s">
        <v>31</v>
      </c>
      <c r="F715" s="101" t="s">
        <v>44</v>
      </c>
      <c r="G715" s="38" t="s">
        <v>18</v>
      </c>
      <c r="H715" s="100" t="s">
        <v>63</v>
      </c>
      <c r="I715" s="102"/>
      <c r="J715" s="103" t="s">
        <v>63</v>
      </c>
      <c r="K715" s="103"/>
      <c r="L715" s="68" t="s">
        <v>824</v>
      </c>
      <c r="M715" s="69" t="s">
        <v>825</v>
      </c>
      <c r="N715" s="69" t="s">
        <v>826</v>
      </c>
      <c r="O715" s="70"/>
      <c r="P715" s="148"/>
      <c r="Q715" s="148"/>
      <c r="R715" s="148"/>
    </row>
    <row r="716" spans="1:18" ht="63" customHeight="1" x14ac:dyDescent="0.25">
      <c r="A716" s="1" t="str">
        <f t="shared" si="30"/>
        <v>03040207</v>
      </c>
      <c r="B716" s="177">
        <f t="shared" si="31"/>
        <v>8</v>
      </c>
      <c r="C716" s="163" t="s">
        <v>35</v>
      </c>
      <c r="D716" s="46" t="s">
        <v>38</v>
      </c>
      <c r="E716" s="46" t="s">
        <v>31</v>
      </c>
      <c r="F716" s="46" t="s">
        <v>47</v>
      </c>
      <c r="G716" s="47"/>
      <c r="H716" s="48" t="s">
        <v>63</v>
      </c>
      <c r="I716" s="49"/>
      <c r="J716" s="50" t="s">
        <v>63</v>
      </c>
      <c r="K716" s="48"/>
      <c r="L716" s="34" t="s">
        <v>827</v>
      </c>
      <c r="M716" s="35" t="s">
        <v>828</v>
      </c>
      <c r="N716" s="35"/>
      <c r="O716" s="36"/>
      <c r="P716" s="146">
        <f>+P717</f>
        <v>0</v>
      </c>
      <c r="Q716" s="146">
        <f>+Q717</f>
        <v>0</v>
      </c>
      <c r="R716" s="146"/>
    </row>
    <row r="717" spans="1:18" ht="93.75" customHeight="1" x14ac:dyDescent="0.25">
      <c r="A717" s="1" t="str">
        <f t="shared" ref="A717" si="51">CONCATENATE(C717,D717,E717,F717,G717,H717,I717,J717,K717)</f>
        <v>0304020701</v>
      </c>
      <c r="B717" s="177">
        <f t="shared" ref="B717" si="52">LEN(A717)</f>
        <v>10</v>
      </c>
      <c r="C717" s="170" t="s">
        <v>35</v>
      </c>
      <c r="D717" s="100" t="s">
        <v>38</v>
      </c>
      <c r="E717" s="100" t="s">
        <v>31</v>
      </c>
      <c r="F717" s="101" t="s">
        <v>47</v>
      </c>
      <c r="G717" s="38" t="s">
        <v>18</v>
      </c>
      <c r="H717" s="100" t="s">
        <v>63</v>
      </c>
      <c r="I717" s="102"/>
      <c r="J717" s="103" t="s">
        <v>63</v>
      </c>
      <c r="K717" s="103"/>
      <c r="L717" s="68" t="s">
        <v>827</v>
      </c>
      <c r="M717" s="69" t="s">
        <v>828</v>
      </c>
      <c r="N717" s="69"/>
      <c r="O717" s="70"/>
      <c r="P717" s="148"/>
      <c r="Q717" s="148"/>
      <c r="R717" s="148"/>
    </row>
    <row r="718" spans="1:18" ht="63" customHeight="1" x14ac:dyDescent="0.25">
      <c r="A718" s="1" t="str">
        <f t="shared" si="30"/>
        <v>03040208</v>
      </c>
      <c r="B718" s="177">
        <f t="shared" si="31"/>
        <v>8</v>
      </c>
      <c r="C718" s="163" t="s">
        <v>35</v>
      </c>
      <c r="D718" s="46" t="s">
        <v>38</v>
      </c>
      <c r="E718" s="46" t="s">
        <v>31</v>
      </c>
      <c r="F718" s="46" t="s">
        <v>50</v>
      </c>
      <c r="G718" s="47"/>
      <c r="H718" s="48" t="s">
        <v>63</v>
      </c>
      <c r="I718" s="49"/>
      <c r="J718" s="50" t="s">
        <v>63</v>
      </c>
      <c r="K718" s="48"/>
      <c r="L718" s="34" t="s">
        <v>829</v>
      </c>
      <c r="M718" s="35" t="s">
        <v>830</v>
      </c>
      <c r="N718" s="35" t="s">
        <v>831</v>
      </c>
      <c r="O718" s="36"/>
      <c r="P718" s="146">
        <f>+P719</f>
        <v>0</v>
      </c>
      <c r="Q718" s="146">
        <f>+Q719</f>
        <v>0</v>
      </c>
      <c r="R718" s="146"/>
    </row>
    <row r="719" spans="1:18" ht="93.75" customHeight="1" x14ac:dyDescent="0.25">
      <c r="A719" s="1" t="str">
        <f t="shared" ref="A719" si="53">CONCATENATE(C719,D719,E719,F719,G719,H719,I719,J719,K719)</f>
        <v>0304020801</v>
      </c>
      <c r="B719" s="177">
        <f t="shared" ref="B719" si="54">LEN(A719)</f>
        <v>10</v>
      </c>
      <c r="C719" s="170" t="s">
        <v>35</v>
      </c>
      <c r="D719" s="100" t="s">
        <v>38</v>
      </c>
      <c r="E719" s="100" t="s">
        <v>31</v>
      </c>
      <c r="F719" s="101" t="s">
        <v>50</v>
      </c>
      <c r="G719" s="38" t="s">
        <v>18</v>
      </c>
      <c r="H719" s="100" t="s">
        <v>63</v>
      </c>
      <c r="I719" s="102"/>
      <c r="J719" s="103" t="s">
        <v>63</v>
      </c>
      <c r="K719" s="103"/>
      <c r="L719" s="68" t="s">
        <v>829</v>
      </c>
      <c r="M719" s="69" t="s">
        <v>830</v>
      </c>
      <c r="N719" s="69" t="s">
        <v>831</v>
      </c>
      <c r="O719" s="70"/>
      <c r="P719" s="148"/>
      <c r="Q719" s="148"/>
      <c r="R719" s="148"/>
    </row>
    <row r="720" spans="1:18" ht="63" customHeight="1" x14ac:dyDescent="0.25">
      <c r="A720" s="1" t="str">
        <f t="shared" si="30"/>
        <v>03040209</v>
      </c>
      <c r="B720" s="177">
        <f t="shared" si="31"/>
        <v>8</v>
      </c>
      <c r="C720" s="163" t="s">
        <v>35</v>
      </c>
      <c r="D720" s="46" t="s">
        <v>38</v>
      </c>
      <c r="E720" s="46" t="s">
        <v>31</v>
      </c>
      <c r="F720" s="46" t="s">
        <v>53</v>
      </c>
      <c r="G720" s="47"/>
      <c r="H720" s="48"/>
      <c r="I720" s="49"/>
      <c r="J720" s="50"/>
      <c r="K720" s="48"/>
      <c r="L720" s="34" t="s">
        <v>832</v>
      </c>
      <c r="M720" s="35" t="s">
        <v>833</v>
      </c>
      <c r="N720" s="35" t="s">
        <v>834</v>
      </c>
      <c r="O720" s="36"/>
      <c r="P720" s="146">
        <f>+P721</f>
        <v>0</v>
      </c>
      <c r="Q720" s="146">
        <f>+Q721</f>
        <v>0</v>
      </c>
      <c r="R720" s="146"/>
    </row>
    <row r="721" spans="1:18" ht="93.75" customHeight="1" x14ac:dyDescent="0.25">
      <c r="A721" s="1" t="str">
        <f t="shared" ref="A721" si="55">CONCATENATE(C721,D721,E721,F721,G721,H721,I721,J721,K721)</f>
        <v>0304020901</v>
      </c>
      <c r="B721" s="177">
        <f t="shared" ref="B721" si="56">LEN(A721)</f>
        <v>10</v>
      </c>
      <c r="C721" s="170" t="s">
        <v>35</v>
      </c>
      <c r="D721" s="100" t="s">
        <v>38</v>
      </c>
      <c r="E721" s="100" t="s">
        <v>31</v>
      </c>
      <c r="F721" s="101" t="s">
        <v>53</v>
      </c>
      <c r="G721" s="38" t="s">
        <v>18</v>
      </c>
      <c r="H721" s="100"/>
      <c r="I721" s="102"/>
      <c r="J721" s="103"/>
      <c r="K721" s="103"/>
      <c r="L721" s="68" t="s">
        <v>832</v>
      </c>
      <c r="M721" s="69" t="s">
        <v>833</v>
      </c>
      <c r="N721" s="69" t="s">
        <v>834</v>
      </c>
      <c r="O721" s="70"/>
      <c r="P721" s="148"/>
      <c r="Q721" s="148"/>
      <c r="R721" s="148"/>
    </row>
    <row r="722" spans="1:18" ht="80.25" customHeight="1" x14ac:dyDescent="0.25">
      <c r="A722" s="1" t="str">
        <f t="shared" ref="A722:A723" si="57">CONCATENATE(C722,D722,E722,F722,G722,H722,I722,J722,K722)</f>
        <v>03040210</v>
      </c>
      <c r="B722" s="177">
        <f t="shared" ref="B722:B723" si="58">LEN(A722)</f>
        <v>8</v>
      </c>
      <c r="C722" s="163" t="s">
        <v>35</v>
      </c>
      <c r="D722" s="46" t="s">
        <v>38</v>
      </c>
      <c r="E722" s="46" t="s">
        <v>31</v>
      </c>
      <c r="F722" s="46" t="s">
        <v>56</v>
      </c>
      <c r="G722" s="47"/>
      <c r="H722" s="48"/>
      <c r="I722" s="49"/>
      <c r="J722" s="50"/>
      <c r="K722" s="48"/>
      <c r="L722" s="132" t="s">
        <v>1077</v>
      </c>
      <c r="M722" s="35" t="s">
        <v>1079</v>
      </c>
      <c r="N722" s="35" t="s">
        <v>1078</v>
      </c>
      <c r="O722" s="36"/>
      <c r="P722" s="146">
        <f>+P723</f>
        <v>0</v>
      </c>
      <c r="Q722" s="146">
        <f>+Q723</f>
        <v>0</v>
      </c>
      <c r="R722" s="146"/>
    </row>
    <row r="723" spans="1:18" ht="93.75" customHeight="1" x14ac:dyDescent="0.25">
      <c r="A723" s="1" t="str">
        <f t="shared" si="57"/>
        <v>0304021001</v>
      </c>
      <c r="B723" s="177">
        <f t="shared" si="58"/>
        <v>10</v>
      </c>
      <c r="C723" s="170" t="s">
        <v>35</v>
      </c>
      <c r="D723" s="100" t="s">
        <v>38</v>
      </c>
      <c r="E723" s="100" t="s">
        <v>31</v>
      </c>
      <c r="F723" s="101" t="s">
        <v>56</v>
      </c>
      <c r="G723" s="38" t="s">
        <v>18</v>
      </c>
      <c r="H723" s="100"/>
      <c r="I723" s="102"/>
      <c r="J723" s="103"/>
      <c r="K723" s="103"/>
      <c r="L723" s="130" t="s">
        <v>1077</v>
      </c>
      <c r="M723" s="69" t="s">
        <v>1079</v>
      </c>
      <c r="N723" s="131" t="s">
        <v>1078</v>
      </c>
      <c r="O723" s="70"/>
      <c r="P723" s="148"/>
      <c r="Q723" s="148"/>
      <c r="R723" s="148"/>
    </row>
    <row r="724" spans="1:18" ht="80.25" customHeight="1" x14ac:dyDescent="0.25">
      <c r="A724" s="1" t="str">
        <f t="shared" ref="A724:A727" si="59">CONCATENATE(C724,D724,E724,F724,G724,H724,I724,J724,K724)</f>
        <v>03040211</v>
      </c>
      <c r="B724" s="177">
        <f t="shared" ref="B724:B727" si="60">LEN(A724)</f>
        <v>8</v>
      </c>
      <c r="C724" s="163" t="s">
        <v>35</v>
      </c>
      <c r="D724" s="46" t="s">
        <v>38</v>
      </c>
      <c r="E724" s="46" t="s">
        <v>31</v>
      </c>
      <c r="F724" s="46" t="s">
        <v>59</v>
      </c>
      <c r="G724" s="47"/>
      <c r="H724" s="48"/>
      <c r="I724" s="49"/>
      <c r="J724" s="50"/>
      <c r="K724" s="48"/>
      <c r="L724" s="132" t="s">
        <v>1087</v>
      </c>
      <c r="M724" s="35" t="s">
        <v>1088</v>
      </c>
      <c r="N724" s="35"/>
      <c r="O724" s="36"/>
      <c r="P724" s="146">
        <f>+P725</f>
        <v>0</v>
      </c>
      <c r="Q724" s="146">
        <f>+Q725</f>
        <v>0</v>
      </c>
      <c r="R724" s="146"/>
    </row>
    <row r="725" spans="1:18" ht="93.75" customHeight="1" x14ac:dyDescent="0.25">
      <c r="A725" s="1" t="str">
        <f t="shared" si="59"/>
        <v>0304021101</v>
      </c>
      <c r="B725" s="177">
        <f t="shared" si="60"/>
        <v>10</v>
      </c>
      <c r="C725" s="170" t="s">
        <v>35</v>
      </c>
      <c r="D725" s="100" t="s">
        <v>38</v>
      </c>
      <c r="E725" s="100" t="s">
        <v>31</v>
      </c>
      <c r="F725" s="101" t="s">
        <v>59</v>
      </c>
      <c r="G725" s="38" t="s">
        <v>18</v>
      </c>
      <c r="H725" s="100"/>
      <c r="I725" s="102"/>
      <c r="J725" s="103"/>
      <c r="K725" s="103"/>
      <c r="L725" s="179" t="s">
        <v>1087</v>
      </c>
      <c r="M725" s="69" t="s">
        <v>1088</v>
      </c>
      <c r="N725" s="131"/>
      <c r="O725" s="70"/>
      <c r="P725" s="148"/>
      <c r="Q725" s="148"/>
      <c r="R725" s="148"/>
    </row>
    <row r="726" spans="1:18" ht="80.25" customHeight="1" x14ac:dyDescent="0.25">
      <c r="A726" s="1" t="str">
        <f t="shared" si="59"/>
        <v>03040212</v>
      </c>
      <c r="B726" s="177">
        <f t="shared" si="60"/>
        <v>8</v>
      </c>
      <c r="C726" s="163" t="s">
        <v>35</v>
      </c>
      <c r="D726" s="46" t="s">
        <v>38</v>
      </c>
      <c r="E726" s="46" t="s">
        <v>31</v>
      </c>
      <c r="F726" s="46" t="s">
        <v>182</v>
      </c>
      <c r="G726" s="47"/>
      <c r="H726" s="48"/>
      <c r="I726" s="49"/>
      <c r="J726" s="50"/>
      <c r="K726" s="48"/>
      <c r="L726" s="132" t="s">
        <v>1092</v>
      </c>
      <c r="M726" s="35" t="s">
        <v>1093</v>
      </c>
      <c r="N726" s="35"/>
      <c r="O726" s="36"/>
      <c r="P726" s="146">
        <f>+P727</f>
        <v>0</v>
      </c>
      <c r="Q726" s="146">
        <f>+Q727</f>
        <v>0</v>
      </c>
      <c r="R726" s="146"/>
    </row>
    <row r="727" spans="1:18" ht="93.75" customHeight="1" x14ac:dyDescent="0.25">
      <c r="A727" s="1" t="str">
        <f t="shared" si="59"/>
        <v>0304021201</v>
      </c>
      <c r="B727" s="177">
        <f t="shared" si="60"/>
        <v>10</v>
      </c>
      <c r="C727" s="170" t="s">
        <v>35</v>
      </c>
      <c r="D727" s="100" t="s">
        <v>38</v>
      </c>
      <c r="E727" s="100" t="s">
        <v>31</v>
      </c>
      <c r="F727" s="101" t="s">
        <v>182</v>
      </c>
      <c r="G727" s="38" t="s">
        <v>18</v>
      </c>
      <c r="H727" s="100"/>
      <c r="I727" s="102"/>
      <c r="J727" s="103"/>
      <c r="K727" s="103"/>
      <c r="L727" s="179" t="s">
        <v>1092</v>
      </c>
      <c r="M727" s="131" t="s">
        <v>1093</v>
      </c>
      <c r="N727" s="131"/>
      <c r="O727" s="70"/>
      <c r="P727" s="148"/>
      <c r="Q727" s="148"/>
      <c r="R727" s="148"/>
    </row>
    <row r="728" spans="1:18" ht="129.75" customHeight="1" x14ac:dyDescent="0.25">
      <c r="A728" s="1" t="str">
        <f t="shared" si="30"/>
        <v>0308</v>
      </c>
      <c r="B728" s="177">
        <f t="shared" si="31"/>
        <v>4</v>
      </c>
      <c r="C728" s="158" t="s">
        <v>35</v>
      </c>
      <c r="D728" s="13" t="s">
        <v>50</v>
      </c>
      <c r="E728" s="13" t="s">
        <v>63</v>
      </c>
      <c r="F728" s="14" t="s">
        <v>63</v>
      </c>
      <c r="G728" s="15" t="s">
        <v>63</v>
      </c>
      <c r="H728" s="16" t="s">
        <v>63</v>
      </c>
      <c r="I728" s="17"/>
      <c r="J728" s="14" t="s">
        <v>63</v>
      </c>
      <c r="K728" s="14"/>
      <c r="L728" s="18" t="s">
        <v>835</v>
      </c>
      <c r="M728" s="19" t="s">
        <v>836</v>
      </c>
      <c r="N728" s="19"/>
      <c r="O728" s="20"/>
      <c r="P728" s="144">
        <f t="shared" ref="P728:Q730" si="61">+P729</f>
        <v>0</v>
      </c>
      <c r="Q728" s="144">
        <f t="shared" si="61"/>
        <v>0</v>
      </c>
      <c r="R728" s="144"/>
    </row>
    <row r="729" spans="1:18" ht="46.5" customHeight="1" x14ac:dyDescent="0.25">
      <c r="A729" s="1" t="str">
        <f t="shared" si="30"/>
        <v>030801</v>
      </c>
      <c r="B729" s="177">
        <f t="shared" si="31"/>
        <v>6</v>
      </c>
      <c r="C729" s="159" t="s">
        <v>35</v>
      </c>
      <c r="D729" s="21" t="s">
        <v>50</v>
      </c>
      <c r="E729" s="21" t="s">
        <v>18</v>
      </c>
      <c r="F729" s="23" t="s">
        <v>63</v>
      </c>
      <c r="G729" s="15" t="s">
        <v>63</v>
      </c>
      <c r="H729" s="24" t="s">
        <v>63</v>
      </c>
      <c r="I729" s="25"/>
      <c r="J729" s="23" t="s">
        <v>63</v>
      </c>
      <c r="K729" s="23"/>
      <c r="L729" s="26" t="s">
        <v>835</v>
      </c>
      <c r="M729" s="27"/>
      <c r="N729" s="27"/>
      <c r="O729" s="28"/>
      <c r="P729" s="145">
        <f t="shared" si="61"/>
        <v>0</v>
      </c>
      <c r="Q729" s="145">
        <f t="shared" si="61"/>
        <v>0</v>
      </c>
      <c r="R729" s="145"/>
    </row>
    <row r="730" spans="1:18" ht="82.5" x14ac:dyDescent="0.25">
      <c r="A730" s="1" t="str">
        <f t="shared" ref="A730" si="62">CONCATENATE(C730,D730,E730,F730,G730,H730,I730,J730,K730)</f>
        <v>03080101</v>
      </c>
      <c r="B730" s="177">
        <f t="shared" ref="B730" si="63">LEN(A730)</f>
        <v>8</v>
      </c>
      <c r="C730" s="168" t="s">
        <v>35</v>
      </c>
      <c r="D730" s="134" t="s">
        <v>50</v>
      </c>
      <c r="E730" s="135" t="s">
        <v>18</v>
      </c>
      <c r="F730" s="135" t="s">
        <v>18</v>
      </c>
      <c r="G730" s="15"/>
      <c r="H730" s="136"/>
      <c r="I730" s="137"/>
      <c r="J730" s="138"/>
      <c r="K730" s="136"/>
      <c r="L730" s="34" t="s">
        <v>837</v>
      </c>
      <c r="M730" s="139" t="s">
        <v>838</v>
      </c>
      <c r="N730" s="139"/>
      <c r="O730" s="28"/>
      <c r="P730" s="149">
        <f t="shared" si="61"/>
        <v>0</v>
      </c>
      <c r="Q730" s="149">
        <f t="shared" si="61"/>
        <v>0</v>
      </c>
      <c r="R730" s="149"/>
    </row>
    <row r="731" spans="1:18" ht="136.5" customHeight="1" x14ac:dyDescent="0.25">
      <c r="A731" s="1" t="str">
        <f t="shared" si="30"/>
        <v>0308010101</v>
      </c>
      <c r="B731" s="177">
        <f t="shared" si="31"/>
        <v>10</v>
      </c>
      <c r="C731" s="170" t="s">
        <v>35</v>
      </c>
      <c r="D731" s="100" t="s">
        <v>50</v>
      </c>
      <c r="E731" s="100" t="s">
        <v>18</v>
      </c>
      <c r="F731" s="101" t="s">
        <v>18</v>
      </c>
      <c r="G731" s="38" t="s">
        <v>18</v>
      </c>
      <c r="H731" s="100"/>
      <c r="I731" s="102"/>
      <c r="J731" s="103"/>
      <c r="K731" s="103"/>
      <c r="L731" s="68" t="s">
        <v>837</v>
      </c>
      <c r="M731" s="69" t="s">
        <v>838</v>
      </c>
      <c r="N731" s="69"/>
      <c r="O731" s="70"/>
      <c r="P731" s="148"/>
      <c r="Q731" s="148"/>
      <c r="R731" s="148"/>
    </row>
    <row r="732" spans="1:18" ht="129.75" customHeight="1" x14ac:dyDescent="0.25">
      <c r="A732" s="1" t="str">
        <f t="shared" si="30"/>
        <v>0309</v>
      </c>
      <c r="B732" s="177">
        <f t="shared" si="31"/>
        <v>4</v>
      </c>
      <c r="C732" s="158" t="s">
        <v>35</v>
      </c>
      <c r="D732" s="13" t="s">
        <v>53</v>
      </c>
      <c r="E732" s="13" t="s">
        <v>63</v>
      </c>
      <c r="F732" s="14" t="s">
        <v>63</v>
      </c>
      <c r="G732" s="15" t="s">
        <v>63</v>
      </c>
      <c r="H732" s="16" t="s">
        <v>63</v>
      </c>
      <c r="I732" s="17"/>
      <c r="J732" s="14" t="s">
        <v>63</v>
      </c>
      <c r="K732" s="14"/>
      <c r="L732" s="18" t="s">
        <v>839</v>
      </c>
      <c r="M732" s="19" t="s">
        <v>840</v>
      </c>
      <c r="N732" s="19"/>
      <c r="O732" s="20"/>
      <c r="P732" s="144">
        <f t="shared" ref="P732:Q734" si="64">+P733</f>
        <v>0</v>
      </c>
      <c r="Q732" s="144">
        <f t="shared" si="64"/>
        <v>0</v>
      </c>
      <c r="R732" s="144"/>
    </row>
    <row r="733" spans="1:18" ht="46.5" customHeight="1" x14ac:dyDescent="0.25">
      <c r="A733" s="1" t="str">
        <f t="shared" si="30"/>
        <v>030901</v>
      </c>
      <c r="B733" s="177">
        <f t="shared" si="31"/>
        <v>6</v>
      </c>
      <c r="C733" s="159" t="s">
        <v>35</v>
      </c>
      <c r="D733" s="21" t="s">
        <v>53</v>
      </c>
      <c r="E733" s="21" t="s">
        <v>18</v>
      </c>
      <c r="F733" s="23"/>
      <c r="G733" s="15"/>
      <c r="H733" s="24"/>
      <c r="I733" s="25"/>
      <c r="J733" s="23"/>
      <c r="K733" s="23"/>
      <c r="L733" s="26" t="s">
        <v>841</v>
      </c>
      <c r="M733" s="27"/>
      <c r="N733" s="27"/>
      <c r="O733" s="28"/>
      <c r="P733" s="145">
        <f t="shared" si="64"/>
        <v>0</v>
      </c>
      <c r="Q733" s="145">
        <f t="shared" si="64"/>
        <v>0</v>
      </c>
      <c r="R733" s="145"/>
    </row>
    <row r="734" spans="1:18" ht="85.5" customHeight="1" x14ac:dyDescent="0.25">
      <c r="A734" s="1" t="str">
        <f t="shared" ref="A734" si="65">CONCATENATE(C734,D734,E734,F734,G734,H734,I734,J734,K734)</f>
        <v>03090101</v>
      </c>
      <c r="B734" s="177">
        <f t="shared" ref="B734" si="66">LEN(A734)</f>
        <v>8</v>
      </c>
      <c r="C734" s="168" t="s">
        <v>35</v>
      </c>
      <c r="D734" s="134" t="s">
        <v>53</v>
      </c>
      <c r="E734" s="135" t="s">
        <v>18</v>
      </c>
      <c r="F734" s="135" t="s">
        <v>18</v>
      </c>
      <c r="G734" s="15"/>
      <c r="H734" s="136"/>
      <c r="I734" s="137"/>
      <c r="J734" s="138"/>
      <c r="K734" s="136"/>
      <c r="L734" s="34" t="s">
        <v>842</v>
      </c>
      <c r="M734" s="139" t="s">
        <v>843</v>
      </c>
      <c r="N734" s="139" t="s">
        <v>844</v>
      </c>
      <c r="O734" s="28"/>
      <c r="P734" s="149">
        <f t="shared" si="64"/>
        <v>0</v>
      </c>
      <c r="Q734" s="149">
        <f t="shared" si="64"/>
        <v>0</v>
      </c>
      <c r="R734" s="149"/>
    </row>
    <row r="735" spans="1:18" ht="85.5" customHeight="1" x14ac:dyDescent="0.25">
      <c r="A735" s="1" t="str">
        <f t="shared" si="30"/>
        <v>0309010101</v>
      </c>
      <c r="B735" s="177">
        <f t="shared" si="31"/>
        <v>10</v>
      </c>
      <c r="C735" s="170" t="s">
        <v>35</v>
      </c>
      <c r="D735" s="100" t="s">
        <v>53</v>
      </c>
      <c r="E735" s="100" t="s">
        <v>18</v>
      </c>
      <c r="F735" s="101" t="s">
        <v>18</v>
      </c>
      <c r="G735" s="38" t="s">
        <v>18</v>
      </c>
      <c r="H735" s="100"/>
      <c r="I735" s="102"/>
      <c r="J735" s="103"/>
      <c r="K735" s="103"/>
      <c r="L735" s="68" t="s">
        <v>842</v>
      </c>
      <c r="M735" s="69" t="s">
        <v>843</v>
      </c>
      <c r="N735" s="69" t="s">
        <v>844</v>
      </c>
      <c r="O735" s="70"/>
      <c r="P735" s="148"/>
      <c r="Q735" s="148"/>
      <c r="R735" s="148"/>
    </row>
    <row r="736" spans="1:18" ht="129.75" customHeight="1" x14ac:dyDescent="0.25">
      <c r="A736" s="1" t="str">
        <f t="shared" si="30"/>
        <v>0310</v>
      </c>
      <c r="B736" s="177">
        <f t="shared" si="31"/>
        <v>4</v>
      </c>
      <c r="C736" s="158" t="s">
        <v>35</v>
      </c>
      <c r="D736" s="104" t="s">
        <v>56</v>
      </c>
      <c r="E736" s="13" t="s">
        <v>63</v>
      </c>
      <c r="F736" s="14" t="s">
        <v>63</v>
      </c>
      <c r="G736" s="15" t="s">
        <v>63</v>
      </c>
      <c r="H736" s="16" t="s">
        <v>63</v>
      </c>
      <c r="I736" s="17"/>
      <c r="J736" s="14" t="s">
        <v>63</v>
      </c>
      <c r="K736" s="14"/>
      <c r="L736" s="18" t="s">
        <v>845</v>
      </c>
      <c r="M736" s="19" t="s">
        <v>846</v>
      </c>
      <c r="N736" s="19"/>
      <c r="O736" s="20"/>
      <c r="P736" s="144">
        <f>+P737</f>
        <v>0</v>
      </c>
      <c r="Q736" s="144">
        <f>+Q737</f>
        <v>0</v>
      </c>
      <c r="R736" s="144"/>
    </row>
    <row r="737" spans="1:18" ht="96" customHeight="1" x14ac:dyDescent="0.25">
      <c r="A737" s="1" t="str">
        <f t="shared" si="30"/>
        <v>031001</v>
      </c>
      <c r="B737" s="177">
        <f t="shared" si="31"/>
        <v>6</v>
      </c>
      <c r="C737" s="159" t="s">
        <v>35</v>
      </c>
      <c r="D737" s="21" t="s">
        <v>56</v>
      </c>
      <c r="E737" s="21" t="s">
        <v>18</v>
      </c>
      <c r="F737" s="23" t="s">
        <v>63</v>
      </c>
      <c r="G737" s="15" t="s">
        <v>63</v>
      </c>
      <c r="H737" s="24" t="s">
        <v>63</v>
      </c>
      <c r="I737" s="25"/>
      <c r="J737" s="23" t="s">
        <v>63</v>
      </c>
      <c r="K737" s="23"/>
      <c r="L737" s="26" t="s">
        <v>847</v>
      </c>
      <c r="M737" s="27" t="s">
        <v>848</v>
      </c>
      <c r="N737" s="27"/>
      <c r="O737" s="28"/>
      <c r="P737" s="145">
        <f>+P738+P740</f>
        <v>0</v>
      </c>
      <c r="Q737" s="145">
        <f>+Q738+Q740</f>
        <v>0</v>
      </c>
      <c r="R737" s="145"/>
    </row>
    <row r="738" spans="1:18" ht="85.5" customHeight="1" x14ac:dyDescent="0.25">
      <c r="A738" s="1" t="str">
        <f t="shared" ref="A738" si="67">CONCATENATE(C738,D738,E738,F738,G738,H738,I738,J738,K738)</f>
        <v>03100101</v>
      </c>
      <c r="B738" s="177">
        <f t="shared" ref="B738" si="68">LEN(A738)</f>
        <v>8</v>
      </c>
      <c r="C738" s="168" t="s">
        <v>35</v>
      </c>
      <c r="D738" s="134" t="s">
        <v>56</v>
      </c>
      <c r="E738" s="135" t="s">
        <v>18</v>
      </c>
      <c r="F738" s="135" t="s">
        <v>18</v>
      </c>
      <c r="G738" s="15"/>
      <c r="H738" s="136" t="s">
        <v>63</v>
      </c>
      <c r="I738" s="137"/>
      <c r="J738" s="138" t="s">
        <v>63</v>
      </c>
      <c r="K738" s="136"/>
      <c r="L738" s="34" t="s">
        <v>849</v>
      </c>
      <c r="M738" s="139" t="s">
        <v>850</v>
      </c>
      <c r="N738" s="139"/>
      <c r="O738" s="28"/>
      <c r="P738" s="149">
        <f>+P739</f>
        <v>0</v>
      </c>
      <c r="Q738" s="149">
        <f>+Q739</f>
        <v>0</v>
      </c>
      <c r="R738" s="149"/>
    </row>
    <row r="739" spans="1:18" ht="49.5" x14ac:dyDescent="0.25">
      <c r="A739" s="1" t="str">
        <f t="shared" si="30"/>
        <v>0310010101</v>
      </c>
      <c r="B739" s="177">
        <f t="shared" si="31"/>
        <v>10</v>
      </c>
      <c r="C739" s="170" t="s">
        <v>35</v>
      </c>
      <c r="D739" s="100" t="s">
        <v>56</v>
      </c>
      <c r="E739" s="100" t="s">
        <v>18</v>
      </c>
      <c r="F739" s="101" t="s">
        <v>18</v>
      </c>
      <c r="G739" s="38" t="s">
        <v>18</v>
      </c>
      <c r="H739" s="100" t="s">
        <v>63</v>
      </c>
      <c r="I739" s="102"/>
      <c r="J739" s="103" t="s">
        <v>63</v>
      </c>
      <c r="K739" s="103"/>
      <c r="L739" s="68" t="s">
        <v>849</v>
      </c>
      <c r="M739" s="69" t="s">
        <v>850</v>
      </c>
      <c r="N739" s="69"/>
      <c r="O739" s="70"/>
      <c r="P739" s="148"/>
      <c r="Q739" s="148"/>
      <c r="R739" s="148"/>
    </row>
    <row r="740" spans="1:18" ht="85.5" customHeight="1" x14ac:dyDescent="0.25">
      <c r="A740" s="1" t="str">
        <f t="shared" ref="A740" si="69">CONCATENATE(C740,D740,E740,F740,G740,H740,I740,J740,K740)</f>
        <v>03100102</v>
      </c>
      <c r="B740" s="177">
        <f t="shared" ref="B740" si="70">LEN(A740)</f>
        <v>8</v>
      </c>
      <c r="C740" s="168" t="s">
        <v>35</v>
      </c>
      <c r="D740" s="134" t="s">
        <v>56</v>
      </c>
      <c r="E740" s="135" t="s">
        <v>18</v>
      </c>
      <c r="F740" s="135" t="s">
        <v>31</v>
      </c>
      <c r="G740" s="15"/>
      <c r="H740" s="136" t="s">
        <v>63</v>
      </c>
      <c r="I740" s="137"/>
      <c r="J740" s="138" t="s">
        <v>63</v>
      </c>
      <c r="K740" s="136"/>
      <c r="L740" s="34" t="s">
        <v>851</v>
      </c>
      <c r="M740" s="139" t="s">
        <v>852</v>
      </c>
      <c r="N740" s="139"/>
      <c r="O740" s="28"/>
      <c r="P740" s="149">
        <f>+P741</f>
        <v>0</v>
      </c>
      <c r="Q740" s="149">
        <f>+Q741</f>
        <v>0</v>
      </c>
      <c r="R740" s="149"/>
    </row>
    <row r="741" spans="1:18" ht="49.5" x14ac:dyDescent="0.25">
      <c r="A741" s="1" t="str">
        <f t="shared" si="30"/>
        <v>0310010202</v>
      </c>
      <c r="B741" s="177">
        <f t="shared" si="31"/>
        <v>10</v>
      </c>
      <c r="C741" s="170" t="s">
        <v>35</v>
      </c>
      <c r="D741" s="100" t="s">
        <v>56</v>
      </c>
      <c r="E741" s="100" t="s">
        <v>18</v>
      </c>
      <c r="F741" s="101" t="s">
        <v>31</v>
      </c>
      <c r="G741" s="38" t="s">
        <v>31</v>
      </c>
      <c r="H741" s="100" t="s">
        <v>63</v>
      </c>
      <c r="I741" s="102"/>
      <c r="J741" s="103" t="s">
        <v>63</v>
      </c>
      <c r="K741" s="103"/>
      <c r="L741" s="68" t="s">
        <v>851</v>
      </c>
      <c r="M741" s="69" t="s">
        <v>852</v>
      </c>
      <c r="N741" s="69"/>
      <c r="O741" s="70"/>
      <c r="P741" s="148"/>
      <c r="Q741" s="148"/>
      <c r="R741" s="148"/>
    </row>
    <row r="742" spans="1:18" ht="129.75" customHeight="1" x14ac:dyDescent="0.25">
      <c r="A742" s="1" t="str">
        <f t="shared" si="30"/>
        <v>0312</v>
      </c>
      <c r="B742" s="177">
        <f t="shared" si="31"/>
        <v>4</v>
      </c>
      <c r="C742" s="158" t="s">
        <v>35</v>
      </c>
      <c r="D742" s="13" t="s">
        <v>182</v>
      </c>
      <c r="E742" s="13" t="s">
        <v>63</v>
      </c>
      <c r="F742" s="14" t="s">
        <v>63</v>
      </c>
      <c r="G742" s="15" t="s">
        <v>63</v>
      </c>
      <c r="H742" s="16" t="s">
        <v>63</v>
      </c>
      <c r="I742" s="17"/>
      <c r="J742" s="14" t="s">
        <v>63</v>
      </c>
      <c r="K742" s="14"/>
      <c r="L742" s="18" t="s">
        <v>853</v>
      </c>
      <c r="M742" s="19" t="s">
        <v>1081</v>
      </c>
      <c r="N742" s="19"/>
      <c r="O742" s="20"/>
      <c r="P742" s="144">
        <f t="shared" ref="P742:Q744" si="71">+P743</f>
        <v>0</v>
      </c>
      <c r="Q742" s="144">
        <f t="shared" si="71"/>
        <v>0</v>
      </c>
      <c r="R742" s="144"/>
    </row>
    <row r="743" spans="1:18" ht="51.75" customHeight="1" x14ac:dyDescent="0.25">
      <c r="A743" s="1" t="str">
        <f t="shared" ref="A743:A809" si="72">CONCATENATE(C743,D743,E743,F743,G743,H743,I743,J743,K743)</f>
        <v>031201</v>
      </c>
      <c r="B743" s="177">
        <f>LEN(A743)</f>
        <v>6</v>
      </c>
      <c r="C743" s="171" t="s">
        <v>35</v>
      </c>
      <c r="D743" s="21">
        <v>12</v>
      </c>
      <c r="E743" s="22" t="s">
        <v>18</v>
      </c>
      <c r="F743" s="23"/>
      <c r="G743" s="15"/>
      <c r="H743" s="24"/>
      <c r="I743" s="105"/>
      <c r="J743" s="106"/>
      <c r="K743" s="106"/>
      <c r="L743" s="26" t="s">
        <v>854</v>
      </c>
      <c r="M743" s="27"/>
      <c r="N743" s="27"/>
      <c r="O743" s="28"/>
      <c r="P743" s="145">
        <f t="shared" si="71"/>
        <v>0</v>
      </c>
      <c r="Q743" s="145">
        <f t="shared" si="71"/>
        <v>0</v>
      </c>
      <c r="R743" s="145"/>
    </row>
    <row r="744" spans="1:18" ht="85.5" customHeight="1" x14ac:dyDescent="0.25">
      <c r="A744" s="1" t="str">
        <f t="shared" ref="A744" si="73">CONCATENATE(C744,D744,E744,F744,G744,H744,I744,J744,K744)</f>
        <v>03120101</v>
      </c>
      <c r="B744" s="177">
        <f t="shared" ref="B744" si="74">LEN(A744)</f>
        <v>8</v>
      </c>
      <c r="C744" s="168" t="s">
        <v>35</v>
      </c>
      <c r="D744" s="134">
        <v>12</v>
      </c>
      <c r="E744" s="135" t="s">
        <v>18</v>
      </c>
      <c r="F744" s="135" t="s">
        <v>18</v>
      </c>
      <c r="G744" s="15"/>
      <c r="H744" s="136"/>
      <c r="I744" s="137"/>
      <c r="J744" s="138"/>
      <c r="K744" s="136"/>
      <c r="L744" s="34" t="s">
        <v>855</v>
      </c>
      <c r="M744" s="139" t="s">
        <v>856</v>
      </c>
      <c r="N744" s="139" t="s">
        <v>857</v>
      </c>
      <c r="O744" s="28"/>
      <c r="P744" s="149">
        <f t="shared" si="71"/>
        <v>0</v>
      </c>
      <c r="Q744" s="149">
        <f t="shared" si="71"/>
        <v>0</v>
      </c>
      <c r="R744" s="149"/>
    </row>
    <row r="745" spans="1:18" ht="93" customHeight="1" x14ac:dyDescent="0.25">
      <c r="A745" s="1" t="str">
        <f t="shared" si="72"/>
        <v>0312010101</v>
      </c>
      <c r="B745" s="177">
        <f t="shared" si="31"/>
        <v>10</v>
      </c>
      <c r="C745" s="170" t="s">
        <v>35</v>
      </c>
      <c r="D745" s="100">
        <v>12</v>
      </c>
      <c r="E745" s="100" t="s">
        <v>18</v>
      </c>
      <c r="F745" s="101" t="s">
        <v>18</v>
      </c>
      <c r="G745" s="38" t="s">
        <v>18</v>
      </c>
      <c r="H745" s="100"/>
      <c r="I745" s="102"/>
      <c r="J745" s="103"/>
      <c r="K745" s="103"/>
      <c r="L745" s="68" t="s">
        <v>855</v>
      </c>
      <c r="M745" s="69" t="s">
        <v>856</v>
      </c>
      <c r="N745" s="69" t="s">
        <v>857</v>
      </c>
      <c r="O745" s="70"/>
      <c r="P745" s="148"/>
      <c r="Q745" s="148"/>
      <c r="R745" s="148"/>
    </row>
    <row r="746" spans="1:18" ht="129.75" customHeight="1" x14ac:dyDescent="0.25">
      <c r="A746" s="1" t="str">
        <f t="shared" si="72"/>
        <v>0313</v>
      </c>
      <c r="B746" s="177">
        <f t="shared" ref="B746:B811" si="75">LEN(A746)</f>
        <v>4</v>
      </c>
      <c r="C746" s="158" t="s">
        <v>35</v>
      </c>
      <c r="D746" s="13">
        <v>13</v>
      </c>
      <c r="E746" s="13" t="s">
        <v>63</v>
      </c>
      <c r="F746" s="14" t="s">
        <v>63</v>
      </c>
      <c r="G746" s="15" t="s">
        <v>63</v>
      </c>
      <c r="H746" s="16" t="s">
        <v>63</v>
      </c>
      <c r="I746" s="17"/>
      <c r="J746" s="14" t="s">
        <v>63</v>
      </c>
      <c r="K746" s="14"/>
      <c r="L746" s="18" t="s">
        <v>858</v>
      </c>
      <c r="M746" s="19" t="s">
        <v>859</v>
      </c>
      <c r="N746" s="19" t="s">
        <v>800</v>
      </c>
      <c r="O746" s="20"/>
      <c r="P746" s="144">
        <f t="shared" ref="P746:Q748" si="76">+P747</f>
        <v>0</v>
      </c>
      <c r="Q746" s="144">
        <f t="shared" si="76"/>
        <v>0</v>
      </c>
      <c r="R746" s="144"/>
    </row>
    <row r="747" spans="1:18" ht="51.75" customHeight="1" x14ac:dyDescent="0.25">
      <c r="A747" s="1" t="str">
        <f t="shared" si="72"/>
        <v>031301</v>
      </c>
      <c r="B747" s="177">
        <f t="shared" si="75"/>
        <v>6</v>
      </c>
      <c r="C747" s="159" t="s">
        <v>35</v>
      </c>
      <c r="D747" s="21">
        <v>13</v>
      </c>
      <c r="E747" s="22" t="s">
        <v>18</v>
      </c>
      <c r="F747" s="23" t="s">
        <v>63</v>
      </c>
      <c r="G747" s="15" t="s">
        <v>63</v>
      </c>
      <c r="H747" s="24" t="s">
        <v>63</v>
      </c>
      <c r="I747" s="24"/>
      <c r="J747" s="24" t="s">
        <v>63</v>
      </c>
      <c r="K747" s="24"/>
      <c r="L747" s="26" t="s">
        <v>858</v>
      </c>
      <c r="M747" s="27"/>
      <c r="N747" s="27"/>
      <c r="O747" s="28"/>
      <c r="P747" s="145">
        <f t="shared" si="76"/>
        <v>0</v>
      </c>
      <c r="Q747" s="145">
        <f t="shared" si="76"/>
        <v>0</v>
      </c>
      <c r="R747" s="145"/>
    </row>
    <row r="748" spans="1:18" ht="56.25" customHeight="1" x14ac:dyDescent="0.25">
      <c r="A748" s="1" t="str">
        <f t="shared" si="72"/>
        <v>03130101</v>
      </c>
      <c r="B748" s="177">
        <f t="shared" si="75"/>
        <v>8</v>
      </c>
      <c r="C748" s="163" t="s">
        <v>35</v>
      </c>
      <c r="D748" s="46" t="s">
        <v>184</v>
      </c>
      <c r="E748" s="46" t="s">
        <v>18</v>
      </c>
      <c r="F748" s="46" t="s">
        <v>18</v>
      </c>
      <c r="G748" s="47" t="s">
        <v>63</v>
      </c>
      <c r="H748" s="48" t="s">
        <v>63</v>
      </c>
      <c r="I748" s="48"/>
      <c r="J748" s="48" t="s">
        <v>63</v>
      </c>
      <c r="K748" s="48"/>
      <c r="L748" s="34" t="s">
        <v>858</v>
      </c>
      <c r="M748" s="35"/>
      <c r="N748" s="35"/>
      <c r="O748" s="36"/>
      <c r="P748" s="146">
        <f t="shared" si="76"/>
        <v>0</v>
      </c>
      <c r="Q748" s="146">
        <f t="shared" si="76"/>
        <v>0</v>
      </c>
      <c r="R748" s="146"/>
    </row>
    <row r="749" spans="1:18" ht="65.25" customHeight="1" x14ac:dyDescent="0.25">
      <c r="A749" s="1" t="str">
        <f t="shared" si="72"/>
        <v>0313010101</v>
      </c>
      <c r="B749" s="177">
        <f t="shared" si="75"/>
        <v>10</v>
      </c>
      <c r="C749" s="172" t="s">
        <v>35</v>
      </c>
      <c r="D749" s="107">
        <v>13</v>
      </c>
      <c r="E749" s="107" t="s">
        <v>18</v>
      </c>
      <c r="F749" s="107" t="s">
        <v>18</v>
      </c>
      <c r="G749" s="47" t="s">
        <v>18</v>
      </c>
      <c r="H749" s="96" t="s">
        <v>63</v>
      </c>
      <c r="I749" s="97"/>
      <c r="J749" s="98" t="s">
        <v>63</v>
      </c>
      <c r="K749" s="96"/>
      <c r="L749" s="108" t="s">
        <v>858</v>
      </c>
      <c r="M749" s="109"/>
      <c r="N749" s="109"/>
      <c r="O749" s="90"/>
      <c r="P749" s="151"/>
      <c r="Q749" s="151"/>
      <c r="R749" s="151"/>
    </row>
    <row r="750" spans="1:18" ht="116.25" customHeight="1" x14ac:dyDescent="0.25">
      <c r="A750" s="1" t="str">
        <f t="shared" si="72"/>
        <v>04</v>
      </c>
      <c r="B750" s="177">
        <f t="shared" si="75"/>
        <v>2</v>
      </c>
      <c r="C750" s="166" t="s">
        <v>38</v>
      </c>
      <c r="D750" s="63" t="s">
        <v>63</v>
      </c>
      <c r="E750" s="63" t="s">
        <v>63</v>
      </c>
      <c r="F750" s="64" t="s">
        <v>63</v>
      </c>
      <c r="G750" s="15" t="s">
        <v>63</v>
      </c>
      <c r="H750" s="65" t="s">
        <v>63</v>
      </c>
      <c r="I750" s="66"/>
      <c r="J750" s="64" t="s">
        <v>63</v>
      </c>
      <c r="K750" s="64" t="s">
        <v>63</v>
      </c>
      <c r="L750" s="67" t="s">
        <v>860</v>
      </c>
      <c r="M750" s="11" t="s">
        <v>861</v>
      </c>
      <c r="N750" s="11" t="s">
        <v>862</v>
      </c>
      <c r="O750" s="12"/>
      <c r="P750" s="143">
        <f t="shared" ref="P750:Q753" si="77">+P751</f>
        <v>0</v>
      </c>
      <c r="Q750" s="143">
        <f t="shared" si="77"/>
        <v>0</v>
      </c>
      <c r="R750" s="143"/>
    </row>
    <row r="751" spans="1:18" ht="65.25" customHeight="1" x14ac:dyDescent="0.25">
      <c r="A751" s="1" t="str">
        <f t="shared" si="72"/>
        <v>0404</v>
      </c>
      <c r="B751" s="177">
        <f t="shared" si="75"/>
        <v>4</v>
      </c>
      <c r="C751" s="158" t="s">
        <v>38</v>
      </c>
      <c r="D751" s="13" t="s">
        <v>38</v>
      </c>
      <c r="E751" s="13" t="s">
        <v>63</v>
      </c>
      <c r="F751" s="14" t="s">
        <v>63</v>
      </c>
      <c r="G751" s="15" t="s">
        <v>63</v>
      </c>
      <c r="H751" s="16" t="s">
        <v>63</v>
      </c>
      <c r="I751" s="17"/>
      <c r="J751" s="14" t="s">
        <v>63</v>
      </c>
      <c r="K751" s="14" t="s">
        <v>63</v>
      </c>
      <c r="L751" s="18" t="s">
        <v>863</v>
      </c>
      <c r="M751" s="19"/>
      <c r="N751" s="19"/>
      <c r="O751" s="20"/>
      <c r="P751" s="144">
        <f t="shared" si="77"/>
        <v>0</v>
      </c>
      <c r="Q751" s="144">
        <f t="shared" si="77"/>
        <v>0</v>
      </c>
      <c r="R751" s="144"/>
    </row>
    <row r="752" spans="1:18" ht="51.75" customHeight="1" x14ac:dyDescent="0.25">
      <c r="A752" s="1" t="str">
        <f t="shared" si="72"/>
        <v>040401</v>
      </c>
      <c r="B752" s="177">
        <f t="shared" si="75"/>
        <v>6</v>
      </c>
      <c r="C752" s="159" t="s">
        <v>38</v>
      </c>
      <c r="D752" s="21" t="s">
        <v>38</v>
      </c>
      <c r="E752" s="22" t="s">
        <v>18</v>
      </c>
      <c r="F752" s="23"/>
      <c r="G752" s="15"/>
      <c r="H752" s="24" t="s">
        <v>63</v>
      </c>
      <c r="I752" s="24"/>
      <c r="J752" s="24" t="s">
        <v>63</v>
      </c>
      <c r="K752" s="24" t="s">
        <v>63</v>
      </c>
      <c r="L752" s="26" t="s">
        <v>863</v>
      </c>
      <c r="M752" s="27"/>
      <c r="N752" s="27"/>
      <c r="O752" s="28"/>
      <c r="P752" s="145">
        <f t="shared" si="77"/>
        <v>0</v>
      </c>
      <c r="Q752" s="145">
        <f t="shared" si="77"/>
        <v>0</v>
      </c>
      <c r="R752" s="145"/>
    </row>
    <row r="753" spans="1:18" ht="56.25" customHeight="1" x14ac:dyDescent="0.25">
      <c r="A753" s="1" t="str">
        <f t="shared" ref="A753" si="78">CONCATENATE(C753,D753,E753,F753,G753,H753,I753,J753,K753)</f>
        <v>04040101</v>
      </c>
      <c r="B753" s="177">
        <f t="shared" ref="B753" si="79">LEN(A753)</f>
        <v>8</v>
      </c>
      <c r="C753" s="163" t="s">
        <v>38</v>
      </c>
      <c r="D753" s="46" t="s">
        <v>38</v>
      </c>
      <c r="E753" s="46" t="s">
        <v>18</v>
      </c>
      <c r="F753" s="46" t="s">
        <v>18</v>
      </c>
      <c r="G753" s="47"/>
      <c r="H753" s="48" t="s">
        <v>63</v>
      </c>
      <c r="I753" s="48"/>
      <c r="J753" s="48" t="s">
        <v>63</v>
      </c>
      <c r="K753" s="48" t="s">
        <v>63</v>
      </c>
      <c r="L753" s="34" t="s">
        <v>863</v>
      </c>
      <c r="M753" s="35"/>
      <c r="N753" s="35"/>
      <c r="O753" s="36"/>
      <c r="P753" s="146">
        <f t="shared" si="77"/>
        <v>0</v>
      </c>
      <c r="Q753" s="146">
        <f t="shared" si="77"/>
        <v>0</v>
      </c>
      <c r="R753" s="146"/>
    </row>
    <row r="754" spans="1:18" ht="65.25" customHeight="1" x14ac:dyDescent="0.25">
      <c r="A754" s="1" t="str">
        <f t="shared" si="72"/>
        <v>0404010101</v>
      </c>
      <c r="B754" s="177">
        <f t="shared" si="75"/>
        <v>10</v>
      </c>
      <c r="C754" s="170" t="s">
        <v>38</v>
      </c>
      <c r="D754" s="100" t="s">
        <v>38</v>
      </c>
      <c r="E754" s="100" t="s">
        <v>18</v>
      </c>
      <c r="F754" s="101" t="s">
        <v>18</v>
      </c>
      <c r="G754" s="38" t="s">
        <v>18</v>
      </c>
      <c r="H754" s="100" t="s">
        <v>63</v>
      </c>
      <c r="I754" s="102"/>
      <c r="J754" s="103" t="s">
        <v>63</v>
      </c>
      <c r="K754" s="103" t="s">
        <v>63</v>
      </c>
      <c r="L754" s="68" t="s">
        <v>863</v>
      </c>
      <c r="M754" s="69"/>
      <c r="N754" s="69"/>
      <c r="O754" s="70"/>
      <c r="P754" s="148"/>
      <c r="Q754" s="148"/>
      <c r="R754" s="148"/>
    </row>
    <row r="755" spans="1:18" ht="116.25" customHeight="1" x14ac:dyDescent="0.25">
      <c r="A755" s="1" t="str">
        <f t="shared" si="72"/>
        <v>05</v>
      </c>
      <c r="B755" s="177">
        <f t="shared" si="75"/>
        <v>2</v>
      </c>
      <c r="C755" s="166" t="s">
        <v>41</v>
      </c>
      <c r="D755" s="63" t="s">
        <v>63</v>
      </c>
      <c r="E755" s="63" t="s">
        <v>63</v>
      </c>
      <c r="F755" s="64" t="s">
        <v>63</v>
      </c>
      <c r="G755" s="15" t="s">
        <v>63</v>
      </c>
      <c r="H755" s="65" t="s">
        <v>63</v>
      </c>
      <c r="I755" s="66"/>
      <c r="J755" s="64" t="s">
        <v>63</v>
      </c>
      <c r="K755" s="64" t="s">
        <v>63</v>
      </c>
      <c r="L755" s="67" t="s">
        <v>864</v>
      </c>
      <c r="M755" s="11" t="s">
        <v>865</v>
      </c>
      <c r="N755" s="11" t="s">
        <v>866</v>
      </c>
      <c r="O755" s="12"/>
      <c r="P755" s="143">
        <f>+P756</f>
        <v>0</v>
      </c>
      <c r="Q755" s="143">
        <f>+Q756</f>
        <v>0</v>
      </c>
      <c r="R755" s="143"/>
    </row>
    <row r="756" spans="1:18" ht="76.5" customHeight="1" x14ac:dyDescent="0.25">
      <c r="A756" s="1" t="str">
        <f t="shared" si="72"/>
        <v>0501</v>
      </c>
      <c r="B756" s="177">
        <f t="shared" si="75"/>
        <v>4</v>
      </c>
      <c r="C756" s="158" t="s">
        <v>41</v>
      </c>
      <c r="D756" s="13" t="s">
        <v>18</v>
      </c>
      <c r="E756" s="13" t="s">
        <v>63</v>
      </c>
      <c r="F756" s="14" t="s">
        <v>63</v>
      </c>
      <c r="G756" s="15" t="s">
        <v>63</v>
      </c>
      <c r="H756" s="16" t="s">
        <v>63</v>
      </c>
      <c r="I756" s="17"/>
      <c r="J756" s="14" t="s">
        <v>63</v>
      </c>
      <c r="K756" s="16" t="s">
        <v>63</v>
      </c>
      <c r="L756" s="18" t="s">
        <v>864</v>
      </c>
      <c r="M756" s="19" t="s">
        <v>867</v>
      </c>
      <c r="N756" s="19"/>
      <c r="O756" s="20"/>
      <c r="P756" s="144">
        <f>+P757+P960</f>
        <v>0</v>
      </c>
      <c r="Q756" s="144">
        <f>+Q757+Q960</f>
        <v>0</v>
      </c>
      <c r="R756" s="144"/>
    </row>
    <row r="757" spans="1:18" ht="69.75" customHeight="1" x14ac:dyDescent="0.25">
      <c r="A757" s="1" t="str">
        <f t="shared" si="72"/>
        <v>050101</v>
      </c>
      <c r="B757" s="177">
        <f t="shared" si="75"/>
        <v>6</v>
      </c>
      <c r="C757" s="159" t="s">
        <v>41</v>
      </c>
      <c r="D757" s="21" t="s">
        <v>18</v>
      </c>
      <c r="E757" s="21" t="s">
        <v>18</v>
      </c>
      <c r="F757" s="23" t="s">
        <v>63</v>
      </c>
      <c r="G757" s="15" t="s">
        <v>63</v>
      </c>
      <c r="H757" s="24" t="s">
        <v>63</v>
      </c>
      <c r="I757" s="25"/>
      <c r="J757" s="23" t="s">
        <v>63</v>
      </c>
      <c r="K757" s="24" t="s">
        <v>63</v>
      </c>
      <c r="L757" s="26" t="s">
        <v>326</v>
      </c>
      <c r="M757" s="27" t="s">
        <v>868</v>
      </c>
      <c r="N757" s="27"/>
      <c r="O757" s="28"/>
      <c r="P757" s="145">
        <f>+P758+P785+P801+P840+P904</f>
        <v>0</v>
      </c>
      <c r="Q757" s="145">
        <f>+Q758+Q785+Q801+Q840+Q904</f>
        <v>0</v>
      </c>
      <c r="R757" s="145"/>
    </row>
    <row r="758" spans="1:18" ht="56.25" customHeight="1" x14ac:dyDescent="0.25">
      <c r="A758" s="1" t="str">
        <f t="shared" si="72"/>
        <v>05010100</v>
      </c>
      <c r="B758" s="177">
        <f t="shared" si="75"/>
        <v>8</v>
      </c>
      <c r="C758" s="163" t="s">
        <v>41</v>
      </c>
      <c r="D758" s="46" t="s">
        <v>18</v>
      </c>
      <c r="E758" s="46" t="s">
        <v>18</v>
      </c>
      <c r="F758" s="110" t="s">
        <v>328</v>
      </c>
      <c r="G758" s="47" t="s">
        <v>63</v>
      </c>
      <c r="H758" s="48" t="s">
        <v>63</v>
      </c>
      <c r="I758" s="49"/>
      <c r="J758" s="50" t="s">
        <v>63</v>
      </c>
      <c r="K758" s="48" t="s">
        <v>63</v>
      </c>
      <c r="L758" s="34" t="s">
        <v>329</v>
      </c>
      <c r="M758" s="35"/>
      <c r="N758" s="35"/>
      <c r="O758" s="36"/>
      <c r="P758" s="146">
        <f>+P759+P769+P781+P784</f>
        <v>0</v>
      </c>
      <c r="Q758" s="146">
        <f>+Q759+Q769+Q781+Q784</f>
        <v>0</v>
      </c>
      <c r="R758" s="146"/>
    </row>
    <row r="759" spans="1:18" ht="65.25" customHeight="1" x14ac:dyDescent="0.25">
      <c r="A759" s="1" t="str">
        <f t="shared" si="72"/>
        <v>0501010001</v>
      </c>
      <c r="B759" s="177">
        <f t="shared" si="75"/>
        <v>10</v>
      </c>
      <c r="C759" s="164" t="s">
        <v>41</v>
      </c>
      <c r="D759" s="39" t="s">
        <v>18</v>
      </c>
      <c r="E759" s="39" t="s">
        <v>18</v>
      </c>
      <c r="F759" s="58" t="s">
        <v>328</v>
      </c>
      <c r="G759" s="47" t="s">
        <v>18</v>
      </c>
      <c r="H759" s="39" t="s">
        <v>63</v>
      </c>
      <c r="I759" s="40"/>
      <c r="J759" s="45" t="s">
        <v>63</v>
      </c>
      <c r="K759" s="39" t="s">
        <v>63</v>
      </c>
      <c r="L759" s="70" t="s">
        <v>331</v>
      </c>
      <c r="M759" s="111"/>
      <c r="N759" s="111"/>
      <c r="O759" s="70"/>
      <c r="P759" s="147"/>
      <c r="Q759" s="147"/>
      <c r="R759" s="147"/>
    </row>
    <row r="760" spans="1:18" ht="81.75" customHeight="1" outlineLevel="1" x14ac:dyDescent="0.25">
      <c r="A760" s="1" t="str">
        <f t="shared" si="72"/>
        <v>050101000101</v>
      </c>
      <c r="B760" s="177">
        <f t="shared" si="75"/>
        <v>12</v>
      </c>
      <c r="C760" s="164" t="s">
        <v>41</v>
      </c>
      <c r="D760" s="39" t="s">
        <v>18</v>
      </c>
      <c r="E760" s="39" t="s">
        <v>18</v>
      </c>
      <c r="F760" s="58" t="s">
        <v>328</v>
      </c>
      <c r="G760" s="47" t="s">
        <v>18</v>
      </c>
      <c r="H760" s="39" t="s">
        <v>18</v>
      </c>
      <c r="I760" s="40"/>
      <c r="J760" s="45" t="s">
        <v>63</v>
      </c>
      <c r="K760" s="39" t="s">
        <v>63</v>
      </c>
      <c r="L760" s="72" t="s">
        <v>332</v>
      </c>
      <c r="M760" s="111"/>
      <c r="N760" s="111"/>
      <c r="O760" s="72"/>
      <c r="P760" s="147"/>
      <c r="Q760" s="147"/>
      <c r="R760" s="147"/>
    </row>
    <row r="761" spans="1:18" ht="81.75" customHeight="1" outlineLevel="1" x14ac:dyDescent="0.25">
      <c r="A761" s="1" t="str">
        <f t="shared" si="72"/>
        <v>050101000102</v>
      </c>
      <c r="B761" s="177">
        <f t="shared" si="75"/>
        <v>12</v>
      </c>
      <c r="C761" s="164" t="s">
        <v>41</v>
      </c>
      <c r="D761" s="39" t="s">
        <v>18</v>
      </c>
      <c r="E761" s="39" t="s">
        <v>18</v>
      </c>
      <c r="F761" s="58" t="s">
        <v>328</v>
      </c>
      <c r="G761" s="47" t="s">
        <v>18</v>
      </c>
      <c r="H761" s="39" t="s">
        <v>31</v>
      </c>
      <c r="I761" s="40"/>
      <c r="J761" s="45" t="s">
        <v>63</v>
      </c>
      <c r="K761" s="39" t="s">
        <v>63</v>
      </c>
      <c r="L761" s="72" t="s">
        <v>334</v>
      </c>
      <c r="M761" s="111"/>
      <c r="N761" s="111"/>
      <c r="O761" s="72"/>
      <c r="P761" s="147"/>
      <c r="Q761" s="147"/>
      <c r="R761" s="147"/>
    </row>
    <row r="762" spans="1:18" ht="81.75" customHeight="1" outlineLevel="1" x14ac:dyDescent="0.25">
      <c r="A762" s="1" t="str">
        <f t="shared" si="72"/>
        <v>050101000103</v>
      </c>
      <c r="B762" s="177">
        <f t="shared" si="75"/>
        <v>12</v>
      </c>
      <c r="C762" s="164" t="s">
        <v>41</v>
      </c>
      <c r="D762" s="39" t="s">
        <v>18</v>
      </c>
      <c r="E762" s="39" t="s">
        <v>18</v>
      </c>
      <c r="F762" s="58" t="s">
        <v>328</v>
      </c>
      <c r="G762" s="47" t="s">
        <v>18</v>
      </c>
      <c r="H762" s="39" t="s">
        <v>35</v>
      </c>
      <c r="I762" s="40"/>
      <c r="J762" s="45" t="s">
        <v>63</v>
      </c>
      <c r="K762" s="39" t="s">
        <v>63</v>
      </c>
      <c r="L762" s="72" t="s">
        <v>336</v>
      </c>
      <c r="M762" s="111"/>
      <c r="N762" s="111"/>
      <c r="O762" s="72"/>
      <c r="P762" s="147"/>
      <c r="Q762" s="147"/>
      <c r="R762" s="147"/>
    </row>
    <row r="763" spans="1:18" ht="81.75" customHeight="1" outlineLevel="1" x14ac:dyDescent="0.25">
      <c r="A763" s="1" t="str">
        <f t="shared" si="72"/>
        <v>050101000104</v>
      </c>
      <c r="B763" s="177">
        <f t="shared" si="75"/>
        <v>12</v>
      </c>
      <c r="C763" s="164" t="s">
        <v>41</v>
      </c>
      <c r="D763" s="39" t="s">
        <v>18</v>
      </c>
      <c r="E763" s="39" t="s">
        <v>18</v>
      </c>
      <c r="F763" s="58" t="s">
        <v>328</v>
      </c>
      <c r="G763" s="47" t="s">
        <v>18</v>
      </c>
      <c r="H763" s="39" t="s">
        <v>38</v>
      </c>
      <c r="I763" s="40"/>
      <c r="J763" s="45" t="s">
        <v>63</v>
      </c>
      <c r="K763" s="39" t="s">
        <v>63</v>
      </c>
      <c r="L763" s="72" t="s">
        <v>338</v>
      </c>
      <c r="M763" s="111"/>
      <c r="N763" s="111"/>
      <c r="O763" s="72"/>
      <c r="P763" s="147"/>
      <c r="Q763" s="147"/>
      <c r="R763" s="147"/>
    </row>
    <row r="764" spans="1:18" ht="81.75" customHeight="1" outlineLevel="1" x14ac:dyDescent="0.25">
      <c r="A764" s="1" t="str">
        <f t="shared" si="72"/>
        <v>050101000105</v>
      </c>
      <c r="B764" s="177">
        <f t="shared" si="75"/>
        <v>12</v>
      </c>
      <c r="C764" s="164" t="s">
        <v>41</v>
      </c>
      <c r="D764" s="39" t="s">
        <v>18</v>
      </c>
      <c r="E764" s="39" t="s">
        <v>18</v>
      </c>
      <c r="F764" s="58" t="s">
        <v>328</v>
      </c>
      <c r="G764" s="47" t="s">
        <v>18</v>
      </c>
      <c r="H764" s="39" t="s">
        <v>41</v>
      </c>
      <c r="I764" s="40"/>
      <c r="J764" s="45" t="s">
        <v>63</v>
      </c>
      <c r="K764" s="39" t="s">
        <v>63</v>
      </c>
      <c r="L764" s="72" t="s">
        <v>339</v>
      </c>
      <c r="M764" s="111"/>
      <c r="N764" s="111"/>
      <c r="O764" s="72"/>
      <c r="P764" s="147"/>
      <c r="Q764" s="147"/>
      <c r="R764" s="147"/>
    </row>
    <row r="765" spans="1:18" ht="81.75" customHeight="1" outlineLevel="1" x14ac:dyDescent="0.25">
      <c r="A765" s="1" t="str">
        <f t="shared" si="72"/>
        <v>050101000106</v>
      </c>
      <c r="B765" s="177">
        <f t="shared" si="75"/>
        <v>12</v>
      </c>
      <c r="C765" s="164" t="s">
        <v>41</v>
      </c>
      <c r="D765" s="39" t="s">
        <v>18</v>
      </c>
      <c r="E765" s="39" t="s">
        <v>18</v>
      </c>
      <c r="F765" s="58" t="s">
        <v>328</v>
      </c>
      <c r="G765" s="47" t="s">
        <v>18</v>
      </c>
      <c r="H765" s="39" t="s">
        <v>44</v>
      </c>
      <c r="I765" s="40"/>
      <c r="J765" s="45" t="s">
        <v>63</v>
      </c>
      <c r="K765" s="39" t="s">
        <v>63</v>
      </c>
      <c r="L765" s="72" t="s">
        <v>340</v>
      </c>
      <c r="M765" s="111"/>
      <c r="N765" s="111"/>
      <c r="O765" s="72"/>
      <c r="P765" s="147"/>
      <c r="Q765" s="147"/>
      <c r="R765" s="147"/>
    </row>
    <row r="766" spans="1:18" ht="81.75" customHeight="1" outlineLevel="1" x14ac:dyDescent="0.25">
      <c r="A766" s="1" t="str">
        <f t="shared" si="72"/>
        <v>050101000107</v>
      </c>
      <c r="B766" s="177">
        <f t="shared" si="75"/>
        <v>12</v>
      </c>
      <c r="C766" s="164" t="s">
        <v>41</v>
      </c>
      <c r="D766" s="39" t="s">
        <v>18</v>
      </c>
      <c r="E766" s="39" t="s">
        <v>18</v>
      </c>
      <c r="F766" s="58" t="s">
        <v>328</v>
      </c>
      <c r="G766" s="47" t="s">
        <v>18</v>
      </c>
      <c r="H766" s="39" t="s">
        <v>47</v>
      </c>
      <c r="I766" s="40"/>
      <c r="J766" s="45" t="s">
        <v>63</v>
      </c>
      <c r="K766" s="39" t="s">
        <v>63</v>
      </c>
      <c r="L766" s="72" t="s">
        <v>341</v>
      </c>
      <c r="M766" s="111"/>
      <c r="N766" s="111"/>
      <c r="O766" s="72"/>
      <c r="P766" s="147"/>
      <c r="Q766" s="147"/>
      <c r="R766" s="147"/>
    </row>
    <row r="767" spans="1:18" ht="81.75" customHeight="1" outlineLevel="1" x14ac:dyDescent="0.25">
      <c r="A767" s="1" t="str">
        <f t="shared" si="72"/>
        <v>050101000108</v>
      </c>
      <c r="B767" s="177">
        <f t="shared" si="75"/>
        <v>12</v>
      </c>
      <c r="C767" s="164" t="s">
        <v>41</v>
      </c>
      <c r="D767" s="39" t="s">
        <v>18</v>
      </c>
      <c r="E767" s="39" t="s">
        <v>18</v>
      </c>
      <c r="F767" s="58" t="s">
        <v>328</v>
      </c>
      <c r="G767" s="47" t="s">
        <v>18</v>
      </c>
      <c r="H767" s="39" t="s">
        <v>50</v>
      </c>
      <c r="I767" s="40"/>
      <c r="J767" s="45" t="s">
        <v>63</v>
      </c>
      <c r="K767" s="39" t="s">
        <v>63</v>
      </c>
      <c r="L767" s="72" t="s">
        <v>342</v>
      </c>
      <c r="M767" s="111"/>
      <c r="N767" s="111"/>
      <c r="O767" s="72"/>
      <c r="P767" s="147"/>
      <c r="Q767" s="147"/>
      <c r="R767" s="147"/>
    </row>
    <row r="768" spans="1:18" ht="81.75" customHeight="1" outlineLevel="1" x14ac:dyDescent="0.25">
      <c r="A768" s="1" t="str">
        <f t="shared" si="72"/>
        <v>050101000109</v>
      </c>
      <c r="B768" s="177">
        <f t="shared" si="75"/>
        <v>12</v>
      </c>
      <c r="C768" s="164" t="s">
        <v>41</v>
      </c>
      <c r="D768" s="39" t="s">
        <v>18</v>
      </c>
      <c r="E768" s="39" t="s">
        <v>18</v>
      </c>
      <c r="F768" s="58" t="s">
        <v>328</v>
      </c>
      <c r="G768" s="47" t="s">
        <v>18</v>
      </c>
      <c r="H768" s="39" t="s">
        <v>53</v>
      </c>
      <c r="I768" s="40"/>
      <c r="J768" s="45" t="s">
        <v>63</v>
      </c>
      <c r="K768" s="39" t="s">
        <v>63</v>
      </c>
      <c r="L768" s="72" t="s">
        <v>343</v>
      </c>
      <c r="M768" s="111"/>
      <c r="N768" s="111"/>
      <c r="O768" s="72"/>
      <c r="P768" s="147"/>
      <c r="Q768" s="147"/>
      <c r="R768" s="147"/>
    </row>
    <row r="769" spans="1:18" ht="81.75" customHeight="1" x14ac:dyDescent="0.25">
      <c r="A769" s="1" t="str">
        <f t="shared" si="72"/>
        <v>0501010002</v>
      </c>
      <c r="B769" s="177">
        <f t="shared" si="75"/>
        <v>10</v>
      </c>
      <c r="C769" s="164" t="s">
        <v>41</v>
      </c>
      <c r="D769" s="39" t="s">
        <v>18</v>
      </c>
      <c r="E769" s="39" t="s">
        <v>18</v>
      </c>
      <c r="F769" s="58" t="s">
        <v>328</v>
      </c>
      <c r="G769" s="47" t="s">
        <v>31</v>
      </c>
      <c r="H769" s="39" t="s">
        <v>63</v>
      </c>
      <c r="I769" s="40"/>
      <c r="J769" s="45" t="s">
        <v>63</v>
      </c>
      <c r="K769" s="39" t="s">
        <v>63</v>
      </c>
      <c r="L769" s="70" t="s">
        <v>344</v>
      </c>
      <c r="M769" s="111"/>
      <c r="N769" s="111"/>
      <c r="O769" s="70"/>
      <c r="P769" s="147"/>
      <c r="Q769" s="147"/>
      <c r="R769" s="147"/>
    </row>
    <row r="770" spans="1:18" ht="81.75" customHeight="1" outlineLevel="1" x14ac:dyDescent="0.25">
      <c r="A770" s="1" t="str">
        <f t="shared" si="72"/>
        <v>050101000201</v>
      </c>
      <c r="B770" s="177">
        <f t="shared" si="75"/>
        <v>12</v>
      </c>
      <c r="C770" s="164" t="s">
        <v>41</v>
      </c>
      <c r="D770" s="39" t="s">
        <v>18</v>
      </c>
      <c r="E770" s="39" t="s">
        <v>18</v>
      </c>
      <c r="F770" s="58" t="s">
        <v>328</v>
      </c>
      <c r="G770" s="47" t="s">
        <v>31</v>
      </c>
      <c r="H770" s="39" t="s">
        <v>18</v>
      </c>
      <c r="I770" s="40"/>
      <c r="J770" s="45" t="s">
        <v>63</v>
      </c>
      <c r="K770" s="39" t="s">
        <v>63</v>
      </c>
      <c r="L770" s="72" t="s">
        <v>345</v>
      </c>
      <c r="M770" s="111"/>
      <c r="N770" s="111"/>
      <c r="O770" s="72"/>
      <c r="P770" s="147"/>
      <c r="Q770" s="147"/>
      <c r="R770" s="147"/>
    </row>
    <row r="771" spans="1:18" ht="81.75" customHeight="1" outlineLevel="1" x14ac:dyDescent="0.25">
      <c r="A771" s="1" t="str">
        <f t="shared" si="72"/>
        <v>0501010002011</v>
      </c>
      <c r="B771" s="177">
        <f t="shared" si="75"/>
        <v>13</v>
      </c>
      <c r="C771" s="164" t="s">
        <v>41</v>
      </c>
      <c r="D771" s="39" t="s">
        <v>18</v>
      </c>
      <c r="E771" s="39" t="s">
        <v>18</v>
      </c>
      <c r="F771" s="58" t="s">
        <v>328</v>
      </c>
      <c r="G771" s="47" t="s">
        <v>31</v>
      </c>
      <c r="H771" s="39" t="s">
        <v>18</v>
      </c>
      <c r="I771" s="40">
        <v>1</v>
      </c>
      <c r="J771" s="45" t="s">
        <v>63</v>
      </c>
      <c r="K771" s="39" t="s">
        <v>63</v>
      </c>
      <c r="L771" s="74" t="s">
        <v>346</v>
      </c>
      <c r="M771" s="111"/>
      <c r="N771" s="111"/>
      <c r="O771" s="74"/>
      <c r="P771" s="147"/>
      <c r="Q771" s="147"/>
      <c r="R771" s="147"/>
    </row>
    <row r="772" spans="1:18" ht="81.75" customHeight="1" outlineLevel="1" x14ac:dyDescent="0.25">
      <c r="A772" s="1" t="str">
        <f t="shared" si="72"/>
        <v>0501010002012</v>
      </c>
      <c r="B772" s="177">
        <f t="shared" si="75"/>
        <v>13</v>
      </c>
      <c r="C772" s="164" t="s">
        <v>41</v>
      </c>
      <c r="D772" s="39" t="s">
        <v>18</v>
      </c>
      <c r="E772" s="39" t="s">
        <v>18</v>
      </c>
      <c r="F772" s="58" t="s">
        <v>328</v>
      </c>
      <c r="G772" s="47" t="s">
        <v>31</v>
      </c>
      <c r="H772" s="39" t="s">
        <v>18</v>
      </c>
      <c r="I772" s="40">
        <v>2</v>
      </c>
      <c r="J772" s="45" t="s">
        <v>63</v>
      </c>
      <c r="K772" s="39" t="s">
        <v>63</v>
      </c>
      <c r="L772" s="74" t="s">
        <v>347</v>
      </c>
      <c r="M772" s="111"/>
      <c r="N772" s="111"/>
      <c r="O772" s="74"/>
      <c r="P772" s="147"/>
      <c r="Q772" s="147"/>
      <c r="R772" s="147"/>
    </row>
    <row r="773" spans="1:18" ht="81.75" customHeight="1" outlineLevel="1" x14ac:dyDescent="0.25">
      <c r="A773" s="1" t="str">
        <f t="shared" si="72"/>
        <v>0501010002013</v>
      </c>
      <c r="B773" s="177">
        <f t="shared" si="75"/>
        <v>13</v>
      </c>
      <c r="C773" s="164" t="s">
        <v>41</v>
      </c>
      <c r="D773" s="39" t="s">
        <v>18</v>
      </c>
      <c r="E773" s="39" t="s">
        <v>18</v>
      </c>
      <c r="F773" s="58" t="s">
        <v>328</v>
      </c>
      <c r="G773" s="47" t="s">
        <v>31</v>
      </c>
      <c r="H773" s="39" t="s">
        <v>18</v>
      </c>
      <c r="I773" s="40">
        <v>3</v>
      </c>
      <c r="J773" s="45" t="s">
        <v>63</v>
      </c>
      <c r="K773" s="39" t="s">
        <v>63</v>
      </c>
      <c r="L773" s="74" t="s">
        <v>348</v>
      </c>
      <c r="M773" s="111"/>
      <c r="N773" s="111"/>
      <c r="O773" s="74"/>
      <c r="P773" s="147"/>
      <c r="Q773" s="147"/>
      <c r="R773" s="147"/>
    </row>
    <row r="774" spans="1:18" ht="81.75" customHeight="1" outlineLevel="1" x14ac:dyDescent="0.25">
      <c r="A774" s="1" t="str">
        <f t="shared" si="72"/>
        <v>0501010002014</v>
      </c>
      <c r="B774" s="177">
        <f t="shared" si="75"/>
        <v>13</v>
      </c>
      <c r="C774" s="164" t="s">
        <v>41</v>
      </c>
      <c r="D774" s="39" t="s">
        <v>18</v>
      </c>
      <c r="E774" s="39" t="s">
        <v>18</v>
      </c>
      <c r="F774" s="58" t="s">
        <v>328</v>
      </c>
      <c r="G774" s="47" t="s">
        <v>31</v>
      </c>
      <c r="H774" s="39" t="s">
        <v>18</v>
      </c>
      <c r="I774" s="40">
        <v>4</v>
      </c>
      <c r="J774" s="45" t="s">
        <v>63</v>
      </c>
      <c r="K774" s="39" t="s">
        <v>63</v>
      </c>
      <c r="L774" s="74" t="s">
        <v>349</v>
      </c>
      <c r="M774" s="111"/>
      <c r="N774" s="111"/>
      <c r="O774" s="74"/>
      <c r="P774" s="147"/>
      <c r="Q774" s="147"/>
      <c r="R774" s="147"/>
    </row>
    <row r="775" spans="1:18" ht="81.75" customHeight="1" outlineLevel="1" x14ac:dyDescent="0.25">
      <c r="A775" s="1" t="str">
        <f t="shared" si="72"/>
        <v>0501010002015</v>
      </c>
      <c r="B775" s="177">
        <f t="shared" si="75"/>
        <v>13</v>
      </c>
      <c r="C775" s="164" t="s">
        <v>41</v>
      </c>
      <c r="D775" s="39" t="s">
        <v>18</v>
      </c>
      <c r="E775" s="39" t="s">
        <v>18</v>
      </c>
      <c r="F775" s="58" t="s">
        <v>328</v>
      </c>
      <c r="G775" s="47" t="s">
        <v>31</v>
      </c>
      <c r="H775" s="39" t="s">
        <v>18</v>
      </c>
      <c r="I775" s="40">
        <v>5</v>
      </c>
      <c r="J775" s="45" t="s">
        <v>63</v>
      </c>
      <c r="K775" s="39" t="s">
        <v>63</v>
      </c>
      <c r="L775" s="74" t="s">
        <v>350</v>
      </c>
      <c r="M775" s="111"/>
      <c r="N775" s="111"/>
      <c r="O775" s="74"/>
      <c r="P775" s="147"/>
      <c r="Q775" s="147"/>
      <c r="R775" s="147"/>
    </row>
    <row r="776" spans="1:18" ht="81.75" customHeight="1" outlineLevel="1" x14ac:dyDescent="0.25">
      <c r="A776" s="1" t="str">
        <f t="shared" si="72"/>
        <v>0501010002019</v>
      </c>
      <c r="B776" s="177">
        <f t="shared" si="75"/>
        <v>13</v>
      </c>
      <c r="C776" s="164" t="s">
        <v>41</v>
      </c>
      <c r="D776" s="39" t="s">
        <v>18</v>
      </c>
      <c r="E776" s="39" t="s">
        <v>18</v>
      </c>
      <c r="F776" s="58" t="s">
        <v>328</v>
      </c>
      <c r="G776" s="47" t="s">
        <v>31</v>
      </c>
      <c r="H776" s="39" t="s">
        <v>18</v>
      </c>
      <c r="I776" s="40">
        <v>9</v>
      </c>
      <c r="J776" s="45" t="s">
        <v>63</v>
      </c>
      <c r="K776" s="39" t="s">
        <v>63</v>
      </c>
      <c r="L776" s="74" t="s">
        <v>351</v>
      </c>
      <c r="M776" s="111"/>
      <c r="N776" s="111"/>
      <c r="O776" s="74"/>
      <c r="P776" s="147"/>
      <c r="Q776" s="147"/>
      <c r="R776" s="147"/>
    </row>
    <row r="777" spans="1:18" ht="81.75" customHeight="1" outlineLevel="1" x14ac:dyDescent="0.25">
      <c r="A777" s="1" t="str">
        <f t="shared" si="72"/>
        <v>050101000202</v>
      </c>
      <c r="B777" s="177">
        <f t="shared" si="75"/>
        <v>12</v>
      </c>
      <c r="C777" s="164" t="s">
        <v>41</v>
      </c>
      <c r="D777" s="39" t="s">
        <v>18</v>
      </c>
      <c r="E777" s="39" t="s">
        <v>18</v>
      </c>
      <c r="F777" s="58" t="s">
        <v>328</v>
      </c>
      <c r="G777" s="47" t="s">
        <v>31</v>
      </c>
      <c r="H777" s="39" t="s">
        <v>31</v>
      </c>
      <c r="I777" s="40"/>
      <c r="J777" s="45" t="s">
        <v>63</v>
      </c>
      <c r="K777" s="39" t="s">
        <v>63</v>
      </c>
      <c r="L777" s="72" t="s">
        <v>352</v>
      </c>
      <c r="M777" s="111"/>
      <c r="N777" s="111"/>
      <c r="O777" s="72"/>
      <c r="P777" s="147"/>
      <c r="Q777" s="147"/>
      <c r="R777" s="147"/>
    </row>
    <row r="778" spans="1:18" ht="81.75" customHeight="1" outlineLevel="1" x14ac:dyDescent="0.25">
      <c r="A778" s="1" t="str">
        <f t="shared" si="72"/>
        <v>050101000203</v>
      </c>
      <c r="B778" s="177">
        <f t="shared" si="75"/>
        <v>12</v>
      </c>
      <c r="C778" s="164" t="s">
        <v>41</v>
      </c>
      <c r="D778" s="39" t="s">
        <v>18</v>
      </c>
      <c r="E778" s="39" t="s">
        <v>18</v>
      </c>
      <c r="F778" s="58" t="s">
        <v>328</v>
      </c>
      <c r="G778" s="47" t="s">
        <v>31</v>
      </c>
      <c r="H778" s="39" t="s">
        <v>35</v>
      </c>
      <c r="I778" s="40"/>
      <c r="J778" s="45" t="s">
        <v>63</v>
      </c>
      <c r="K778" s="39" t="s">
        <v>63</v>
      </c>
      <c r="L778" s="72" t="s">
        <v>354</v>
      </c>
      <c r="M778" s="111"/>
      <c r="N778" s="111"/>
      <c r="O778" s="72"/>
      <c r="P778" s="147"/>
      <c r="Q778" s="147"/>
      <c r="R778" s="147"/>
    </row>
    <row r="779" spans="1:18" ht="81.75" customHeight="1" outlineLevel="1" x14ac:dyDescent="0.25">
      <c r="A779" s="1" t="str">
        <f t="shared" si="72"/>
        <v>050101000204</v>
      </c>
      <c r="B779" s="177">
        <f t="shared" si="75"/>
        <v>12</v>
      </c>
      <c r="C779" s="164" t="s">
        <v>41</v>
      </c>
      <c r="D779" s="39" t="s">
        <v>18</v>
      </c>
      <c r="E779" s="39" t="s">
        <v>18</v>
      </c>
      <c r="F779" s="58" t="s">
        <v>328</v>
      </c>
      <c r="G779" s="47" t="s">
        <v>31</v>
      </c>
      <c r="H779" s="39" t="s">
        <v>38</v>
      </c>
      <c r="I779" s="40"/>
      <c r="J779" s="45" t="s">
        <v>63</v>
      </c>
      <c r="K779" s="39" t="s">
        <v>63</v>
      </c>
      <c r="L779" s="72" t="s">
        <v>356</v>
      </c>
      <c r="M779" s="111"/>
      <c r="N779" s="111"/>
      <c r="O779" s="72"/>
      <c r="P779" s="147"/>
      <c r="Q779" s="147"/>
      <c r="R779" s="147"/>
    </row>
    <row r="780" spans="1:18" ht="81.75" customHeight="1" outlineLevel="1" x14ac:dyDescent="0.25">
      <c r="A780" s="1" t="str">
        <f t="shared" si="72"/>
        <v>050101000209</v>
      </c>
      <c r="B780" s="177">
        <f t="shared" si="75"/>
        <v>12</v>
      </c>
      <c r="C780" s="164" t="s">
        <v>41</v>
      </c>
      <c r="D780" s="39" t="s">
        <v>18</v>
      </c>
      <c r="E780" s="39" t="s">
        <v>18</v>
      </c>
      <c r="F780" s="58" t="s">
        <v>328</v>
      </c>
      <c r="G780" s="47" t="s">
        <v>31</v>
      </c>
      <c r="H780" s="39" t="s">
        <v>53</v>
      </c>
      <c r="I780" s="40"/>
      <c r="J780" s="45" t="s">
        <v>63</v>
      </c>
      <c r="K780" s="39" t="s">
        <v>63</v>
      </c>
      <c r="L780" s="72" t="s">
        <v>357</v>
      </c>
      <c r="M780" s="111"/>
      <c r="N780" s="111"/>
      <c r="O780" s="72"/>
      <c r="P780" s="147"/>
      <c r="Q780" s="147"/>
      <c r="R780" s="147"/>
    </row>
    <row r="781" spans="1:18" ht="81.75" customHeight="1" x14ac:dyDescent="0.25">
      <c r="A781" s="1" t="str">
        <f t="shared" si="72"/>
        <v>0501010003</v>
      </c>
      <c r="B781" s="177">
        <f t="shared" si="75"/>
        <v>10</v>
      </c>
      <c r="C781" s="164" t="s">
        <v>41</v>
      </c>
      <c r="D781" s="39" t="s">
        <v>18</v>
      </c>
      <c r="E781" s="39" t="s">
        <v>18</v>
      </c>
      <c r="F781" s="58" t="s">
        <v>328</v>
      </c>
      <c r="G781" s="47" t="s">
        <v>35</v>
      </c>
      <c r="H781" s="39" t="s">
        <v>63</v>
      </c>
      <c r="I781" s="40"/>
      <c r="J781" s="45" t="s">
        <v>63</v>
      </c>
      <c r="K781" s="39" t="s">
        <v>63</v>
      </c>
      <c r="L781" s="70" t="s">
        <v>359</v>
      </c>
      <c r="M781" s="111"/>
      <c r="N781" s="111"/>
      <c r="O781" s="70"/>
      <c r="P781" s="147"/>
      <c r="Q781" s="147"/>
      <c r="R781" s="147"/>
    </row>
    <row r="782" spans="1:18" ht="81.75" customHeight="1" outlineLevel="1" x14ac:dyDescent="0.25">
      <c r="A782" s="1" t="str">
        <f t="shared" si="72"/>
        <v>050101000301</v>
      </c>
      <c r="B782" s="177">
        <f t="shared" si="75"/>
        <v>12</v>
      </c>
      <c r="C782" s="164" t="s">
        <v>41</v>
      </c>
      <c r="D782" s="39" t="s">
        <v>18</v>
      </c>
      <c r="E782" s="39" t="s">
        <v>18</v>
      </c>
      <c r="F782" s="58" t="s">
        <v>328</v>
      </c>
      <c r="G782" s="47" t="s">
        <v>35</v>
      </c>
      <c r="H782" s="39" t="s">
        <v>18</v>
      </c>
      <c r="I782" s="40"/>
      <c r="J782" s="45" t="s">
        <v>63</v>
      </c>
      <c r="K782" s="39" t="s">
        <v>63</v>
      </c>
      <c r="L782" s="72" t="s">
        <v>361</v>
      </c>
      <c r="M782" s="111"/>
      <c r="N782" s="111"/>
      <c r="O782" s="72"/>
      <c r="P782" s="147"/>
      <c r="Q782" s="147"/>
      <c r="R782" s="147"/>
    </row>
    <row r="783" spans="1:18" ht="81.75" customHeight="1" outlineLevel="1" x14ac:dyDescent="0.25">
      <c r="A783" s="1" t="str">
        <f t="shared" si="72"/>
        <v>050101000302</v>
      </c>
      <c r="B783" s="177">
        <f t="shared" si="75"/>
        <v>12</v>
      </c>
      <c r="C783" s="164" t="s">
        <v>41</v>
      </c>
      <c r="D783" s="39" t="s">
        <v>18</v>
      </c>
      <c r="E783" s="39" t="s">
        <v>18</v>
      </c>
      <c r="F783" s="58" t="s">
        <v>328</v>
      </c>
      <c r="G783" s="47" t="s">
        <v>35</v>
      </c>
      <c r="H783" s="39" t="s">
        <v>31</v>
      </c>
      <c r="I783" s="40"/>
      <c r="J783" s="45" t="s">
        <v>63</v>
      </c>
      <c r="K783" s="39" t="s">
        <v>63</v>
      </c>
      <c r="L783" s="72" t="s">
        <v>363</v>
      </c>
      <c r="M783" s="111" t="s">
        <v>869</v>
      </c>
      <c r="N783" s="111"/>
      <c r="O783" s="72"/>
      <c r="P783" s="147"/>
      <c r="Q783" s="147"/>
      <c r="R783" s="147"/>
    </row>
    <row r="784" spans="1:18" ht="65.25" customHeight="1" x14ac:dyDescent="0.25">
      <c r="A784" s="1" t="str">
        <f t="shared" si="72"/>
        <v>0501010004</v>
      </c>
      <c r="B784" s="177">
        <f t="shared" si="75"/>
        <v>10</v>
      </c>
      <c r="C784" s="164" t="s">
        <v>41</v>
      </c>
      <c r="D784" s="39" t="s">
        <v>18</v>
      </c>
      <c r="E784" s="39" t="s">
        <v>18</v>
      </c>
      <c r="F784" s="58" t="s">
        <v>328</v>
      </c>
      <c r="G784" s="47" t="s">
        <v>38</v>
      </c>
      <c r="H784" s="39" t="s">
        <v>63</v>
      </c>
      <c r="I784" s="40"/>
      <c r="J784" s="45" t="s">
        <v>63</v>
      </c>
      <c r="K784" s="39" t="s">
        <v>63</v>
      </c>
      <c r="L784" s="70" t="s">
        <v>365</v>
      </c>
      <c r="M784" s="111"/>
      <c r="N784" s="111"/>
      <c r="O784" s="70"/>
      <c r="P784" s="147"/>
      <c r="Q784" s="147"/>
      <c r="R784" s="147"/>
    </row>
    <row r="785" spans="1:18" ht="56.25" customHeight="1" x14ac:dyDescent="0.25">
      <c r="A785" s="1" t="str">
        <f t="shared" si="72"/>
        <v>05010101</v>
      </c>
      <c r="B785" s="177">
        <f t="shared" si="75"/>
        <v>8</v>
      </c>
      <c r="C785" s="163" t="s">
        <v>41</v>
      </c>
      <c r="D785" s="46" t="s">
        <v>18</v>
      </c>
      <c r="E785" s="46" t="s">
        <v>18</v>
      </c>
      <c r="F785" s="46" t="s">
        <v>18</v>
      </c>
      <c r="G785" s="47" t="s">
        <v>63</v>
      </c>
      <c r="H785" s="48" t="s">
        <v>63</v>
      </c>
      <c r="I785" s="49"/>
      <c r="J785" s="50" t="s">
        <v>63</v>
      </c>
      <c r="K785" s="48" t="s">
        <v>63</v>
      </c>
      <c r="L785" s="34" t="s">
        <v>366</v>
      </c>
      <c r="M785" s="35"/>
      <c r="N785" s="35"/>
      <c r="O785" s="36"/>
      <c r="P785" s="146">
        <f>+P786+P787+P788+P789+P790+P791+P795+P800</f>
        <v>0</v>
      </c>
      <c r="Q785" s="146">
        <f>+Q786+Q787+Q788+Q789+Q790+Q791+Q795+Q800</f>
        <v>0</v>
      </c>
      <c r="R785" s="146"/>
    </row>
    <row r="786" spans="1:18" ht="65.25" customHeight="1" x14ac:dyDescent="0.25">
      <c r="A786" s="1" t="str">
        <f t="shared" si="72"/>
        <v>0501010101</v>
      </c>
      <c r="B786" s="177">
        <f t="shared" si="75"/>
        <v>10</v>
      </c>
      <c r="C786" s="164" t="s">
        <v>41</v>
      </c>
      <c r="D786" s="39" t="s">
        <v>18</v>
      </c>
      <c r="E786" s="39" t="s">
        <v>18</v>
      </c>
      <c r="F786" s="58" t="s">
        <v>18</v>
      </c>
      <c r="G786" s="47" t="s">
        <v>18</v>
      </c>
      <c r="H786" s="39" t="s">
        <v>63</v>
      </c>
      <c r="I786" s="40"/>
      <c r="J786" s="45" t="s">
        <v>63</v>
      </c>
      <c r="K786" s="39" t="s">
        <v>63</v>
      </c>
      <c r="L786" s="70" t="s">
        <v>368</v>
      </c>
      <c r="M786" s="111"/>
      <c r="N786" s="111"/>
      <c r="O786" s="70"/>
      <c r="P786" s="147"/>
      <c r="Q786" s="147"/>
      <c r="R786" s="147"/>
    </row>
    <row r="787" spans="1:18" ht="65.25" customHeight="1" x14ac:dyDescent="0.25">
      <c r="A787" s="1" t="str">
        <f t="shared" si="72"/>
        <v>0501010102</v>
      </c>
      <c r="B787" s="177">
        <f t="shared" si="75"/>
        <v>10</v>
      </c>
      <c r="C787" s="164" t="s">
        <v>41</v>
      </c>
      <c r="D787" s="39" t="s">
        <v>18</v>
      </c>
      <c r="E787" s="39" t="s">
        <v>18</v>
      </c>
      <c r="F787" s="58" t="s">
        <v>18</v>
      </c>
      <c r="G787" s="47" t="s">
        <v>31</v>
      </c>
      <c r="H787" s="39" t="s">
        <v>63</v>
      </c>
      <c r="I787" s="40"/>
      <c r="J787" s="45" t="s">
        <v>63</v>
      </c>
      <c r="K787" s="39" t="s">
        <v>63</v>
      </c>
      <c r="L787" s="70" t="s">
        <v>370</v>
      </c>
      <c r="M787" s="111"/>
      <c r="N787" s="111"/>
      <c r="O787" s="70"/>
      <c r="P787" s="147"/>
      <c r="Q787" s="147"/>
      <c r="R787" s="147"/>
    </row>
    <row r="788" spans="1:18" ht="65.25" customHeight="1" x14ac:dyDescent="0.25">
      <c r="A788" s="1" t="str">
        <f t="shared" si="72"/>
        <v>0501010103</v>
      </c>
      <c r="B788" s="177">
        <f t="shared" si="75"/>
        <v>10</v>
      </c>
      <c r="C788" s="164" t="s">
        <v>41</v>
      </c>
      <c r="D788" s="39" t="s">
        <v>18</v>
      </c>
      <c r="E788" s="39" t="s">
        <v>18</v>
      </c>
      <c r="F788" s="58" t="s">
        <v>18</v>
      </c>
      <c r="G788" s="47" t="s">
        <v>35</v>
      </c>
      <c r="H788" s="39" t="s">
        <v>63</v>
      </c>
      <c r="I788" s="40"/>
      <c r="J788" s="45" t="s">
        <v>63</v>
      </c>
      <c r="K788" s="39" t="s">
        <v>63</v>
      </c>
      <c r="L788" s="70" t="s">
        <v>372</v>
      </c>
      <c r="M788" s="111"/>
      <c r="N788" s="111"/>
      <c r="O788" s="70"/>
      <c r="P788" s="147"/>
      <c r="Q788" s="147"/>
      <c r="R788" s="147"/>
    </row>
    <row r="789" spans="1:18" ht="65.25" customHeight="1" x14ac:dyDescent="0.25">
      <c r="A789" s="1" t="str">
        <f t="shared" si="72"/>
        <v>0501010104</v>
      </c>
      <c r="B789" s="177">
        <f t="shared" si="75"/>
        <v>10</v>
      </c>
      <c r="C789" s="164" t="s">
        <v>41</v>
      </c>
      <c r="D789" s="39" t="s">
        <v>18</v>
      </c>
      <c r="E789" s="39" t="s">
        <v>18</v>
      </c>
      <c r="F789" s="58" t="s">
        <v>18</v>
      </c>
      <c r="G789" s="47" t="s">
        <v>38</v>
      </c>
      <c r="H789" s="39" t="s">
        <v>63</v>
      </c>
      <c r="I789" s="40"/>
      <c r="J789" s="45" t="s">
        <v>63</v>
      </c>
      <c r="K789" s="39" t="s">
        <v>63</v>
      </c>
      <c r="L789" s="70" t="s">
        <v>374</v>
      </c>
      <c r="M789" s="111"/>
      <c r="N789" s="111"/>
      <c r="O789" s="70"/>
      <c r="P789" s="147"/>
      <c r="Q789" s="147"/>
      <c r="R789" s="147"/>
    </row>
    <row r="790" spans="1:18" ht="65.25" customHeight="1" x14ac:dyDescent="0.25">
      <c r="A790" s="1" t="str">
        <f t="shared" si="72"/>
        <v>0501010105</v>
      </c>
      <c r="B790" s="177">
        <f t="shared" si="75"/>
        <v>10</v>
      </c>
      <c r="C790" s="164" t="s">
        <v>41</v>
      </c>
      <c r="D790" s="39" t="s">
        <v>18</v>
      </c>
      <c r="E790" s="39" t="s">
        <v>18</v>
      </c>
      <c r="F790" s="58" t="s">
        <v>18</v>
      </c>
      <c r="G790" s="47" t="s">
        <v>41</v>
      </c>
      <c r="H790" s="39" t="s">
        <v>63</v>
      </c>
      <c r="I790" s="40"/>
      <c r="J790" s="45" t="s">
        <v>63</v>
      </c>
      <c r="K790" s="39" t="s">
        <v>63</v>
      </c>
      <c r="L790" s="70" t="s">
        <v>376</v>
      </c>
      <c r="M790" s="111"/>
      <c r="N790" s="111"/>
      <c r="O790" s="70"/>
      <c r="P790" s="147"/>
      <c r="Q790" s="147"/>
      <c r="R790" s="147"/>
    </row>
    <row r="791" spans="1:18" ht="65.25" customHeight="1" x14ac:dyDescent="0.25">
      <c r="A791" s="1" t="str">
        <f t="shared" si="72"/>
        <v>0501010106</v>
      </c>
      <c r="B791" s="177">
        <f t="shared" si="75"/>
        <v>10</v>
      </c>
      <c r="C791" s="164" t="s">
        <v>41</v>
      </c>
      <c r="D791" s="39" t="s">
        <v>18</v>
      </c>
      <c r="E791" s="39" t="s">
        <v>18</v>
      </c>
      <c r="F791" s="58" t="s">
        <v>18</v>
      </c>
      <c r="G791" s="47" t="s">
        <v>44</v>
      </c>
      <c r="H791" s="39" t="s">
        <v>63</v>
      </c>
      <c r="I791" s="40"/>
      <c r="J791" s="45" t="s">
        <v>63</v>
      </c>
      <c r="K791" s="39" t="s">
        <v>63</v>
      </c>
      <c r="L791" s="70" t="s">
        <v>378</v>
      </c>
      <c r="M791" s="111"/>
      <c r="N791" s="111"/>
      <c r="O791" s="70"/>
      <c r="P791" s="147"/>
      <c r="Q791" s="147"/>
      <c r="R791" s="147"/>
    </row>
    <row r="792" spans="1:18" ht="57.75" customHeight="1" outlineLevel="1" x14ac:dyDescent="0.25">
      <c r="A792" s="1" t="str">
        <f t="shared" si="72"/>
        <v>050101010601</v>
      </c>
      <c r="B792" s="177">
        <f t="shared" si="75"/>
        <v>12</v>
      </c>
      <c r="C792" s="164" t="s">
        <v>41</v>
      </c>
      <c r="D792" s="39" t="s">
        <v>18</v>
      </c>
      <c r="E792" s="39" t="s">
        <v>18</v>
      </c>
      <c r="F792" s="58" t="s">
        <v>18</v>
      </c>
      <c r="G792" s="47" t="s">
        <v>44</v>
      </c>
      <c r="H792" s="39" t="s">
        <v>18</v>
      </c>
      <c r="I792" s="40"/>
      <c r="J792" s="45" t="s">
        <v>63</v>
      </c>
      <c r="K792" s="39" t="s">
        <v>63</v>
      </c>
      <c r="L792" s="72" t="s">
        <v>380</v>
      </c>
      <c r="M792" s="111"/>
      <c r="N792" s="111"/>
      <c r="O792" s="72"/>
      <c r="P792" s="147"/>
      <c r="Q792" s="147"/>
      <c r="R792" s="147"/>
    </row>
    <row r="793" spans="1:18" ht="57.75" customHeight="1" outlineLevel="1" x14ac:dyDescent="0.25">
      <c r="A793" s="1" t="str">
        <f t="shared" si="72"/>
        <v>050101010602</v>
      </c>
      <c r="B793" s="177">
        <f t="shared" si="75"/>
        <v>12</v>
      </c>
      <c r="C793" s="164" t="s">
        <v>41</v>
      </c>
      <c r="D793" s="39" t="s">
        <v>18</v>
      </c>
      <c r="E793" s="39" t="s">
        <v>18</v>
      </c>
      <c r="F793" s="58" t="s">
        <v>18</v>
      </c>
      <c r="G793" s="47" t="s">
        <v>44</v>
      </c>
      <c r="H793" s="39" t="s">
        <v>31</v>
      </c>
      <c r="I793" s="40"/>
      <c r="J793" s="45" t="s">
        <v>63</v>
      </c>
      <c r="K793" s="39" t="s">
        <v>63</v>
      </c>
      <c r="L793" s="72" t="s">
        <v>381</v>
      </c>
      <c r="M793" s="111"/>
      <c r="N793" s="111"/>
      <c r="O793" s="72"/>
      <c r="P793" s="147"/>
      <c r="Q793" s="147"/>
      <c r="R793" s="147"/>
    </row>
    <row r="794" spans="1:18" ht="57.75" customHeight="1" outlineLevel="1" x14ac:dyDescent="0.25">
      <c r="A794" s="1" t="str">
        <f t="shared" si="72"/>
        <v>050101010603</v>
      </c>
      <c r="B794" s="177">
        <f t="shared" si="75"/>
        <v>12</v>
      </c>
      <c r="C794" s="164" t="s">
        <v>41</v>
      </c>
      <c r="D794" s="39" t="s">
        <v>18</v>
      </c>
      <c r="E794" s="39" t="s">
        <v>18</v>
      </c>
      <c r="F794" s="58" t="s">
        <v>18</v>
      </c>
      <c r="G794" s="47" t="s">
        <v>44</v>
      </c>
      <c r="H794" s="39" t="s">
        <v>35</v>
      </c>
      <c r="I794" s="40"/>
      <c r="J794" s="45" t="s">
        <v>63</v>
      </c>
      <c r="K794" s="39" t="s">
        <v>63</v>
      </c>
      <c r="L794" s="72" t="s">
        <v>382</v>
      </c>
      <c r="M794" s="111"/>
      <c r="N794" s="111"/>
      <c r="O794" s="72"/>
      <c r="P794" s="147"/>
      <c r="Q794" s="147"/>
      <c r="R794" s="147"/>
    </row>
    <row r="795" spans="1:18" ht="57.75" customHeight="1" x14ac:dyDescent="0.25">
      <c r="A795" s="1" t="str">
        <f t="shared" si="72"/>
        <v>0501010107</v>
      </c>
      <c r="B795" s="177">
        <f t="shared" si="75"/>
        <v>10</v>
      </c>
      <c r="C795" s="164" t="s">
        <v>41</v>
      </c>
      <c r="D795" s="39" t="s">
        <v>18</v>
      </c>
      <c r="E795" s="39" t="s">
        <v>18</v>
      </c>
      <c r="F795" s="58" t="s">
        <v>18</v>
      </c>
      <c r="G795" s="47" t="s">
        <v>47</v>
      </c>
      <c r="H795" s="39" t="s">
        <v>63</v>
      </c>
      <c r="I795" s="40"/>
      <c r="J795" s="45" t="s">
        <v>63</v>
      </c>
      <c r="K795" s="39" t="s">
        <v>63</v>
      </c>
      <c r="L795" s="70" t="s">
        <v>383</v>
      </c>
      <c r="M795" s="111"/>
      <c r="N795" s="111"/>
      <c r="O795" s="70"/>
      <c r="P795" s="147"/>
      <c r="Q795" s="147"/>
      <c r="R795" s="147"/>
    </row>
    <row r="796" spans="1:18" ht="57.75" customHeight="1" outlineLevel="1" x14ac:dyDescent="0.25">
      <c r="A796" s="1" t="str">
        <f t="shared" si="72"/>
        <v>050101010701</v>
      </c>
      <c r="B796" s="177">
        <f t="shared" si="75"/>
        <v>12</v>
      </c>
      <c r="C796" s="164" t="s">
        <v>41</v>
      </c>
      <c r="D796" s="39" t="s">
        <v>18</v>
      </c>
      <c r="E796" s="39" t="s">
        <v>18</v>
      </c>
      <c r="F796" s="58" t="s">
        <v>18</v>
      </c>
      <c r="G796" s="47" t="s">
        <v>47</v>
      </c>
      <c r="H796" s="39" t="s">
        <v>18</v>
      </c>
      <c r="I796" s="40"/>
      <c r="J796" s="45" t="s">
        <v>63</v>
      </c>
      <c r="K796" s="39" t="s">
        <v>63</v>
      </c>
      <c r="L796" s="72" t="s">
        <v>384</v>
      </c>
      <c r="M796" s="111"/>
      <c r="N796" s="111"/>
      <c r="O796" s="72"/>
      <c r="P796" s="147"/>
      <c r="Q796" s="147"/>
      <c r="R796" s="147"/>
    </row>
    <row r="797" spans="1:18" ht="57.75" customHeight="1" outlineLevel="1" x14ac:dyDescent="0.25">
      <c r="A797" s="1" t="str">
        <f t="shared" si="72"/>
        <v>050101010702</v>
      </c>
      <c r="B797" s="177">
        <f t="shared" si="75"/>
        <v>12</v>
      </c>
      <c r="C797" s="164" t="s">
        <v>41</v>
      </c>
      <c r="D797" s="39" t="s">
        <v>18</v>
      </c>
      <c r="E797" s="39" t="s">
        <v>18</v>
      </c>
      <c r="F797" s="58" t="s">
        <v>18</v>
      </c>
      <c r="G797" s="47" t="s">
        <v>47</v>
      </c>
      <c r="H797" s="39" t="s">
        <v>31</v>
      </c>
      <c r="I797" s="40"/>
      <c r="J797" s="45" t="s">
        <v>63</v>
      </c>
      <c r="K797" s="39" t="s">
        <v>63</v>
      </c>
      <c r="L797" s="72" t="s">
        <v>386</v>
      </c>
      <c r="M797" s="111"/>
      <c r="N797" s="111"/>
      <c r="O797" s="72"/>
      <c r="P797" s="147"/>
      <c r="Q797" s="147"/>
      <c r="R797" s="147"/>
    </row>
    <row r="798" spans="1:18" ht="57.75" customHeight="1" outlineLevel="1" x14ac:dyDescent="0.25">
      <c r="A798" s="1" t="str">
        <f t="shared" si="72"/>
        <v>050101010703</v>
      </c>
      <c r="B798" s="177">
        <f t="shared" si="75"/>
        <v>12</v>
      </c>
      <c r="C798" s="164" t="s">
        <v>41</v>
      </c>
      <c r="D798" s="39" t="s">
        <v>18</v>
      </c>
      <c r="E798" s="39" t="s">
        <v>18</v>
      </c>
      <c r="F798" s="58" t="s">
        <v>18</v>
      </c>
      <c r="G798" s="47" t="s">
        <v>47</v>
      </c>
      <c r="H798" s="39" t="s">
        <v>35</v>
      </c>
      <c r="I798" s="40"/>
      <c r="J798" s="45" t="s">
        <v>63</v>
      </c>
      <c r="K798" s="39" t="s">
        <v>63</v>
      </c>
      <c r="L798" s="72" t="s">
        <v>388</v>
      </c>
      <c r="M798" s="111"/>
      <c r="N798" s="111"/>
      <c r="O798" s="72"/>
      <c r="P798" s="147"/>
      <c r="Q798" s="147"/>
      <c r="R798" s="147"/>
    </row>
    <row r="799" spans="1:18" ht="57.75" customHeight="1" outlineLevel="1" x14ac:dyDescent="0.25">
      <c r="A799" s="1" t="str">
        <f t="shared" si="72"/>
        <v>050101010704</v>
      </c>
      <c r="B799" s="177">
        <f t="shared" si="75"/>
        <v>12</v>
      </c>
      <c r="C799" s="164" t="s">
        <v>41</v>
      </c>
      <c r="D799" s="39" t="s">
        <v>18</v>
      </c>
      <c r="E799" s="39" t="s">
        <v>18</v>
      </c>
      <c r="F799" s="58" t="s">
        <v>18</v>
      </c>
      <c r="G799" s="47" t="s">
        <v>47</v>
      </c>
      <c r="H799" s="39" t="s">
        <v>38</v>
      </c>
      <c r="I799" s="40"/>
      <c r="J799" s="45" t="s">
        <v>63</v>
      </c>
      <c r="K799" s="39" t="s">
        <v>63</v>
      </c>
      <c r="L799" s="72" t="s">
        <v>390</v>
      </c>
      <c r="M799" s="111"/>
      <c r="N799" s="111"/>
      <c r="O799" s="72"/>
      <c r="P799" s="147"/>
      <c r="Q799" s="147"/>
      <c r="R799" s="147"/>
    </row>
    <row r="800" spans="1:18" ht="57.75" customHeight="1" x14ac:dyDescent="0.25">
      <c r="A800" s="1" t="str">
        <f t="shared" si="72"/>
        <v>0501010108</v>
      </c>
      <c r="B800" s="177">
        <f t="shared" si="75"/>
        <v>10</v>
      </c>
      <c r="C800" s="164" t="s">
        <v>41</v>
      </c>
      <c r="D800" s="39" t="s">
        <v>18</v>
      </c>
      <c r="E800" s="39" t="s">
        <v>18</v>
      </c>
      <c r="F800" s="58" t="s">
        <v>18</v>
      </c>
      <c r="G800" s="47" t="s">
        <v>50</v>
      </c>
      <c r="H800" s="39" t="s">
        <v>63</v>
      </c>
      <c r="I800" s="40"/>
      <c r="J800" s="45" t="s">
        <v>63</v>
      </c>
      <c r="K800" s="39" t="s">
        <v>63</v>
      </c>
      <c r="L800" s="70" t="s">
        <v>392</v>
      </c>
      <c r="M800" s="111"/>
      <c r="N800" s="111"/>
      <c r="O800" s="70"/>
      <c r="P800" s="147"/>
      <c r="Q800" s="147"/>
      <c r="R800" s="147"/>
    </row>
    <row r="801" spans="1:18" ht="104.25" customHeight="1" x14ac:dyDescent="0.25">
      <c r="A801" s="1" t="str">
        <f t="shared" si="72"/>
        <v>05010102</v>
      </c>
      <c r="B801" s="177">
        <f t="shared" si="75"/>
        <v>8</v>
      </c>
      <c r="C801" s="163" t="s">
        <v>41</v>
      </c>
      <c r="D801" s="46" t="s">
        <v>18</v>
      </c>
      <c r="E801" s="46" t="s">
        <v>18</v>
      </c>
      <c r="F801" s="46" t="s">
        <v>31</v>
      </c>
      <c r="G801" s="47" t="s">
        <v>63</v>
      </c>
      <c r="H801" s="48" t="s">
        <v>63</v>
      </c>
      <c r="I801" s="49"/>
      <c r="J801" s="50" t="s">
        <v>63</v>
      </c>
      <c r="K801" s="48" t="s">
        <v>63</v>
      </c>
      <c r="L801" s="34" t="s">
        <v>394</v>
      </c>
      <c r="M801" s="35"/>
      <c r="N801" s="35"/>
      <c r="O801" s="36"/>
      <c r="P801" s="146">
        <f>+P802+P810+P811+P821+P826+P827+P828+P829+P833</f>
        <v>0</v>
      </c>
      <c r="Q801" s="146">
        <f>+Q802+Q810+Q811+Q821+Q826+Q827+Q828+Q829+Q833</f>
        <v>0</v>
      </c>
      <c r="R801" s="146"/>
    </row>
    <row r="802" spans="1:18" ht="65.25" customHeight="1" x14ac:dyDescent="0.25">
      <c r="A802" s="1" t="str">
        <f t="shared" si="72"/>
        <v>0501010201</v>
      </c>
      <c r="B802" s="177">
        <f t="shared" si="75"/>
        <v>10</v>
      </c>
      <c r="C802" s="164" t="s">
        <v>41</v>
      </c>
      <c r="D802" s="39" t="s">
        <v>18</v>
      </c>
      <c r="E802" s="39" t="s">
        <v>18</v>
      </c>
      <c r="F802" s="58" t="s">
        <v>31</v>
      </c>
      <c r="G802" s="47" t="s">
        <v>18</v>
      </c>
      <c r="H802" s="39" t="s">
        <v>63</v>
      </c>
      <c r="I802" s="40"/>
      <c r="J802" s="45" t="s">
        <v>63</v>
      </c>
      <c r="K802" s="39" t="s">
        <v>63</v>
      </c>
      <c r="L802" s="70" t="s">
        <v>396</v>
      </c>
      <c r="M802" s="111"/>
      <c r="N802" s="111"/>
      <c r="O802" s="70"/>
      <c r="P802" s="147"/>
      <c r="Q802" s="147"/>
      <c r="R802" s="147"/>
    </row>
    <row r="803" spans="1:18" ht="76.5" customHeight="1" outlineLevel="1" x14ac:dyDescent="0.25">
      <c r="A803" s="1" t="str">
        <f t="shared" si="72"/>
        <v>050101020101</v>
      </c>
      <c r="B803" s="177">
        <f t="shared" si="75"/>
        <v>12</v>
      </c>
      <c r="C803" s="164" t="s">
        <v>41</v>
      </c>
      <c r="D803" s="39" t="s">
        <v>18</v>
      </c>
      <c r="E803" s="39" t="s">
        <v>18</v>
      </c>
      <c r="F803" s="58" t="s">
        <v>31</v>
      </c>
      <c r="G803" s="47" t="s">
        <v>18</v>
      </c>
      <c r="H803" s="39" t="s">
        <v>18</v>
      </c>
      <c r="I803" s="40"/>
      <c r="J803" s="45" t="s">
        <v>63</v>
      </c>
      <c r="K803" s="39" t="s">
        <v>63</v>
      </c>
      <c r="L803" s="72" t="s">
        <v>397</v>
      </c>
      <c r="M803" s="111"/>
      <c r="N803" s="111"/>
      <c r="O803" s="72"/>
      <c r="P803" s="147"/>
      <c r="Q803" s="147"/>
      <c r="R803" s="147"/>
    </row>
    <row r="804" spans="1:18" ht="76.5" customHeight="1" outlineLevel="1" x14ac:dyDescent="0.25">
      <c r="A804" s="1" t="str">
        <f t="shared" si="72"/>
        <v>050101020102</v>
      </c>
      <c r="B804" s="177">
        <f t="shared" si="75"/>
        <v>12</v>
      </c>
      <c r="C804" s="164" t="s">
        <v>41</v>
      </c>
      <c r="D804" s="39" t="s">
        <v>18</v>
      </c>
      <c r="E804" s="39" t="s">
        <v>18</v>
      </c>
      <c r="F804" s="58" t="s">
        <v>31</v>
      </c>
      <c r="G804" s="47" t="s">
        <v>18</v>
      </c>
      <c r="H804" s="39" t="s">
        <v>31</v>
      </c>
      <c r="I804" s="40"/>
      <c r="J804" s="45" t="s">
        <v>63</v>
      </c>
      <c r="K804" s="39" t="s">
        <v>63</v>
      </c>
      <c r="L804" s="72" t="s">
        <v>398</v>
      </c>
      <c r="M804" s="111"/>
      <c r="N804" s="111"/>
      <c r="O804" s="72"/>
      <c r="P804" s="147"/>
      <c r="Q804" s="147"/>
      <c r="R804" s="147"/>
    </row>
    <row r="805" spans="1:18" ht="76.5" customHeight="1" outlineLevel="1" x14ac:dyDescent="0.25">
      <c r="A805" s="1" t="str">
        <f t="shared" si="72"/>
        <v>050101020103</v>
      </c>
      <c r="B805" s="177">
        <f t="shared" si="75"/>
        <v>12</v>
      </c>
      <c r="C805" s="164" t="s">
        <v>41</v>
      </c>
      <c r="D805" s="39" t="s">
        <v>18</v>
      </c>
      <c r="E805" s="39" t="s">
        <v>18</v>
      </c>
      <c r="F805" s="58" t="s">
        <v>31</v>
      </c>
      <c r="G805" s="47" t="s">
        <v>18</v>
      </c>
      <c r="H805" s="39" t="s">
        <v>35</v>
      </c>
      <c r="I805" s="40"/>
      <c r="J805" s="45" t="s">
        <v>63</v>
      </c>
      <c r="K805" s="39" t="s">
        <v>63</v>
      </c>
      <c r="L805" s="72" t="s">
        <v>399</v>
      </c>
      <c r="M805" s="111"/>
      <c r="N805" s="111"/>
      <c r="O805" s="72"/>
      <c r="P805" s="147"/>
      <c r="Q805" s="147"/>
      <c r="R805" s="147"/>
    </row>
    <row r="806" spans="1:18" ht="76.5" customHeight="1" outlineLevel="1" x14ac:dyDescent="0.25">
      <c r="A806" s="1" t="str">
        <f t="shared" si="72"/>
        <v>050101020104</v>
      </c>
      <c r="B806" s="177">
        <f t="shared" si="75"/>
        <v>12</v>
      </c>
      <c r="C806" s="164" t="s">
        <v>41</v>
      </c>
      <c r="D806" s="39" t="s">
        <v>18</v>
      </c>
      <c r="E806" s="39" t="s">
        <v>18</v>
      </c>
      <c r="F806" s="58" t="s">
        <v>31</v>
      </c>
      <c r="G806" s="47" t="s">
        <v>18</v>
      </c>
      <c r="H806" s="39" t="s">
        <v>38</v>
      </c>
      <c r="I806" s="40"/>
      <c r="J806" s="45" t="s">
        <v>63</v>
      </c>
      <c r="K806" s="39" t="s">
        <v>63</v>
      </c>
      <c r="L806" s="72" t="s">
        <v>400</v>
      </c>
      <c r="M806" s="111"/>
      <c r="N806" s="111"/>
      <c r="O806" s="72"/>
      <c r="P806" s="147"/>
      <c r="Q806" s="147"/>
      <c r="R806" s="147"/>
    </row>
    <row r="807" spans="1:18" ht="76.5" customHeight="1" outlineLevel="1" x14ac:dyDescent="0.25">
      <c r="A807" s="1" t="str">
        <f t="shared" si="72"/>
        <v>050101020105</v>
      </c>
      <c r="B807" s="177">
        <f t="shared" si="75"/>
        <v>12</v>
      </c>
      <c r="C807" s="164" t="s">
        <v>41</v>
      </c>
      <c r="D807" s="39" t="s">
        <v>18</v>
      </c>
      <c r="E807" s="39" t="s">
        <v>18</v>
      </c>
      <c r="F807" s="58" t="s">
        <v>31</v>
      </c>
      <c r="G807" s="47" t="s">
        <v>18</v>
      </c>
      <c r="H807" s="39" t="s">
        <v>41</v>
      </c>
      <c r="I807" s="40"/>
      <c r="J807" s="45" t="s">
        <v>63</v>
      </c>
      <c r="K807" s="39" t="s">
        <v>63</v>
      </c>
      <c r="L807" s="72" t="s">
        <v>401</v>
      </c>
      <c r="M807" s="111"/>
      <c r="N807" s="111"/>
      <c r="O807" s="72"/>
      <c r="P807" s="147"/>
      <c r="Q807" s="147"/>
      <c r="R807" s="147"/>
    </row>
    <row r="808" spans="1:18" ht="76.5" customHeight="1" outlineLevel="1" x14ac:dyDescent="0.25">
      <c r="A808" s="1" t="str">
        <f t="shared" si="72"/>
        <v>050101020106</v>
      </c>
      <c r="B808" s="177">
        <f t="shared" si="75"/>
        <v>12</v>
      </c>
      <c r="C808" s="164" t="s">
        <v>41</v>
      </c>
      <c r="D808" s="39" t="s">
        <v>18</v>
      </c>
      <c r="E808" s="39" t="s">
        <v>18</v>
      </c>
      <c r="F808" s="58" t="s">
        <v>31</v>
      </c>
      <c r="G808" s="47" t="s">
        <v>18</v>
      </c>
      <c r="H808" s="39" t="s">
        <v>44</v>
      </c>
      <c r="I808" s="40"/>
      <c r="J808" s="45" t="s">
        <v>63</v>
      </c>
      <c r="K808" s="39" t="s">
        <v>63</v>
      </c>
      <c r="L808" s="72" t="s">
        <v>402</v>
      </c>
      <c r="M808" s="111"/>
      <c r="N808" s="111"/>
      <c r="O808" s="72"/>
      <c r="P808" s="147"/>
      <c r="Q808" s="147"/>
      <c r="R808" s="147"/>
    </row>
    <row r="809" spans="1:18" ht="112.5" customHeight="1" outlineLevel="1" x14ac:dyDescent="0.25">
      <c r="A809" s="1" t="str">
        <f t="shared" si="72"/>
        <v>050101020107</v>
      </c>
      <c r="B809" s="177">
        <f t="shared" si="75"/>
        <v>12</v>
      </c>
      <c r="C809" s="164" t="s">
        <v>41</v>
      </c>
      <c r="D809" s="39" t="s">
        <v>18</v>
      </c>
      <c r="E809" s="39" t="s">
        <v>18</v>
      </c>
      <c r="F809" s="58" t="s">
        <v>31</v>
      </c>
      <c r="G809" s="47" t="s">
        <v>18</v>
      </c>
      <c r="H809" s="39" t="s">
        <v>47</v>
      </c>
      <c r="I809" s="40"/>
      <c r="J809" s="45" t="s">
        <v>63</v>
      </c>
      <c r="K809" s="39" t="s">
        <v>63</v>
      </c>
      <c r="L809" s="72" t="s">
        <v>403</v>
      </c>
      <c r="M809" s="111"/>
      <c r="N809" s="111"/>
      <c r="O809" s="72"/>
      <c r="P809" s="147"/>
      <c r="Q809" s="147"/>
      <c r="R809" s="147"/>
    </row>
    <row r="810" spans="1:18" ht="62.25" customHeight="1" x14ac:dyDescent="0.25">
      <c r="A810" s="1" t="str">
        <f t="shared" ref="A810:A873" si="80">CONCATENATE(C810,D810,E810,F810,G810,H810,I810,J810,K810)</f>
        <v>0501010202</v>
      </c>
      <c r="B810" s="177">
        <f t="shared" si="75"/>
        <v>10</v>
      </c>
      <c r="C810" s="164" t="s">
        <v>41</v>
      </c>
      <c r="D810" s="39" t="s">
        <v>18</v>
      </c>
      <c r="E810" s="39" t="s">
        <v>18</v>
      </c>
      <c r="F810" s="58" t="s">
        <v>31</v>
      </c>
      <c r="G810" s="47" t="s">
        <v>31</v>
      </c>
      <c r="H810" s="39" t="s">
        <v>63</v>
      </c>
      <c r="I810" s="40"/>
      <c r="J810" s="45" t="s">
        <v>63</v>
      </c>
      <c r="K810" s="39" t="s">
        <v>63</v>
      </c>
      <c r="L810" s="70" t="s">
        <v>404</v>
      </c>
      <c r="M810" s="111"/>
      <c r="N810" s="111"/>
      <c r="O810" s="70"/>
      <c r="P810" s="147"/>
      <c r="Q810" s="147"/>
      <c r="R810" s="147"/>
    </row>
    <row r="811" spans="1:18" ht="62.25" customHeight="1" x14ac:dyDescent="0.25">
      <c r="A811" s="1" t="str">
        <f t="shared" si="80"/>
        <v>0501010203</v>
      </c>
      <c r="B811" s="177">
        <f t="shared" si="75"/>
        <v>10</v>
      </c>
      <c r="C811" s="164" t="s">
        <v>41</v>
      </c>
      <c r="D811" s="39" t="s">
        <v>18</v>
      </c>
      <c r="E811" s="39" t="s">
        <v>18</v>
      </c>
      <c r="F811" s="58" t="s">
        <v>31</v>
      </c>
      <c r="G811" s="47" t="s">
        <v>35</v>
      </c>
      <c r="H811" s="39" t="s">
        <v>63</v>
      </c>
      <c r="I811" s="40"/>
      <c r="J811" s="45" t="s">
        <v>63</v>
      </c>
      <c r="K811" s="39" t="s">
        <v>63</v>
      </c>
      <c r="L811" s="70" t="s">
        <v>405</v>
      </c>
      <c r="M811" s="111"/>
      <c r="N811" s="111"/>
      <c r="O811" s="70"/>
      <c r="P811" s="147"/>
      <c r="Q811" s="147"/>
      <c r="R811" s="147"/>
    </row>
    <row r="812" spans="1:18" ht="62.25" customHeight="1" outlineLevel="1" x14ac:dyDescent="0.25">
      <c r="A812" s="1" t="str">
        <f t="shared" si="80"/>
        <v>050101020301</v>
      </c>
      <c r="B812" s="177">
        <f t="shared" ref="B812:B875" si="81">LEN(A812)</f>
        <v>12</v>
      </c>
      <c r="C812" s="164" t="s">
        <v>41</v>
      </c>
      <c r="D812" s="39" t="s">
        <v>18</v>
      </c>
      <c r="E812" s="39" t="s">
        <v>18</v>
      </c>
      <c r="F812" s="58" t="s">
        <v>31</v>
      </c>
      <c r="G812" s="47" t="s">
        <v>35</v>
      </c>
      <c r="H812" s="39" t="s">
        <v>18</v>
      </c>
      <c r="I812" s="40"/>
      <c r="J812" s="45" t="s">
        <v>63</v>
      </c>
      <c r="K812" s="39" t="s">
        <v>63</v>
      </c>
      <c r="L812" s="72" t="s">
        <v>406</v>
      </c>
      <c r="M812" s="111"/>
      <c r="N812" s="111"/>
      <c r="O812" s="72"/>
      <c r="P812" s="147"/>
      <c r="Q812" s="147"/>
      <c r="R812" s="147"/>
    </row>
    <row r="813" spans="1:18" ht="62.25" customHeight="1" outlineLevel="1" x14ac:dyDescent="0.25">
      <c r="A813" s="1" t="str">
        <f t="shared" si="80"/>
        <v>050101020302</v>
      </c>
      <c r="B813" s="177">
        <f t="shared" si="81"/>
        <v>12</v>
      </c>
      <c r="C813" s="164" t="s">
        <v>41</v>
      </c>
      <c r="D813" s="39" t="s">
        <v>18</v>
      </c>
      <c r="E813" s="39" t="s">
        <v>18</v>
      </c>
      <c r="F813" s="58" t="s">
        <v>31</v>
      </c>
      <c r="G813" s="47" t="s">
        <v>35</v>
      </c>
      <c r="H813" s="39" t="s">
        <v>31</v>
      </c>
      <c r="I813" s="40"/>
      <c r="J813" s="45" t="s">
        <v>63</v>
      </c>
      <c r="K813" s="39" t="s">
        <v>63</v>
      </c>
      <c r="L813" s="72" t="s">
        <v>407</v>
      </c>
      <c r="M813" s="111"/>
      <c r="N813" s="111"/>
      <c r="O813" s="72"/>
      <c r="P813" s="147"/>
      <c r="Q813" s="147"/>
      <c r="R813" s="147"/>
    </row>
    <row r="814" spans="1:18" ht="62.25" customHeight="1" outlineLevel="1" x14ac:dyDescent="0.25">
      <c r="A814" s="1" t="str">
        <f t="shared" si="80"/>
        <v>050101020303</v>
      </c>
      <c r="B814" s="177">
        <f t="shared" si="81"/>
        <v>12</v>
      </c>
      <c r="C814" s="164" t="s">
        <v>41</v>
      </c>
      <c r="D814" s="39" t="s">
        <v>18</v>
      </c>
      <c r="E814" s="39" t="s">
        <v>18</v>
      </c>
      <c r="F814" s="58" t="s">
        <v>31</v>
      </c>
      <c r="G814" s="47" t="s">
        <v>35</v>
      </c>
      <c r="H814" s="39" t="s">
        <v>35</v>
      </c>
      <c r="I814" s="40"/>
      <c r="J814" s="45" t="s">
        <v>63</v>
      </c>
      <c r="K814" s="39" t="s">
        <v>63</v>
      </c>
      <c r="L814" s="72" t="s">
        <v>408</v>
      </c>
      <c r="M814" s="111"/>
      <c r="N814" s="111"/>
      <c r="O814" s="72"/>
      <c r="P814" s="147"/>
      <c r="Q814" s="147"/>
      <c r="R814" s="147"/>
    </row>
    <row r="815" spans="1:18" ht="62.25" customHeight="1" outlineLevel="1" x14ac:dyDescent="0.25">
      <c r="A815" s="1" t="str">
        <f t="shared" si="80"/>
        <v>050101020304</v>
      </c>
      <c r="B815" s="177">
        <f t="shared" si="81"/>
        <v>12</v>
      </c>
      <c r="C815" s="164" t="s">
        <v>41</v>
      </c>
      <c r="D815" s="39" t="s">
        <v>18</v>
      </c>
      <c r="E815" s="39" t="s">
        <v>18</v>
      </c>
      <c r="F815" s="58" t="s">
        <v>31</v>
      </c>
      <c r="G815" s="47" t="s">
        <v>35</v>
      </c>
      <c r="H815" s="39" t="s">
        <v>38</v>
      </c>
      <c r="I815" s="40"/>
      <c r="J815" s="45" t="s">
        <v>63</v>
      </c>
      <c r="K815" s="39" t="s">
        <v>63</v>
      </c>
      <c r="L815" s="72" t="s">
        <v>409</v>
      </c>
      <c r="M815" s="111"/>
      <c r="N815" s="111"/>
      <c r="O815" s="72"/>
      <c r="P815" s="147"/>
      <c r="Q815" s="147"/>
      <c r="R815" s="147"/>
    </row>
    <row r="816" spans="1:18" ht="62.25" customHeight="1" outlineLevel="1" x14ac:dyDescent="0.25">
      <c r="A816" s="1" t="str">
        <f t="shared" si="80"/>
        <v>050101020305</v>
      </c>
      <c r="B816" s="177">
        <f t="shared" si="81"/>
        <v>12</v>
      </c>
      <c r="C816" s="164" t="s">
        <v>41</v>
      </c>
      <c r="D816" s="39" t="s">
        <v>18</v>
      </c>
      <c r="E816" s="39" t="s">
        <v>18</v>
      </c>
      <c r="F816" s="58" t="s">
        <v>31</v>
      </c>
      <c r="G816" s="47" t="s">
        <v>35</v>
      </c>
      <c r="H816" s="39" t="s">
        <v>41</v>
      </c>
      <c r="I816" s="40"/>
      <c r="J816" s="45" t="s">
        <v>63</v>
      </c>
      <c r="K816" s="39" t="s">
        <v>63</v>
      </c>
      <c r="L816" s="72" t="s">
        <v>410</v>
      </c>
      <c r="M816" s="111"/>
      <c r="N816" s="111"/>
      <c r="O816" s="72"/>
      <c r="P816" s="147"/>
      <c r="Q816" s="147"/>
      <c r="R816" s="147"/>
    </row>
    <row r="817" spans="1:18" ht="62.25" customHeight="1" outlineLevel="1" x14ac:dyDescent="0.25">
      <c r="A817" s="1" t="str">
        <f t="shared" si="80"/>
        <v>050101020306</v>
      </c>
      <c r="B817" s="177">
        <f t="shared" si="81"/>
        <v>12</v>
      </c>
      <c r="C817" s="164" t="s">
        <v>41</v>
      </c>
      <c r="D817" s="39" t="s">
        <v>18</v>
      </c>
      <c r="E817" s="39" t="s">
        <v>18</v>
      </c>
      <c r="F817" s="58" t="s">
        <v>31</v>
      </c>
      <c r="G817" s="47" t="s">
        <v>35</v>
      </c>
      <c r="H817" s="39" t="s">
        <v>44</v>
      </c>
      <c r="I817" s="40"/>
      <c r="J817" s="45" t="s">
        <v>63</v>
      </c>
      <c r="K817" s="39" t="s">
        <v>63</v>
      </c>
      <c r="L817" s="72" t="s">
        <v>411</v>
      </c>
      <c r="M817" s="111"/>
      <c r="N817" s="111"/>
      <c r="O817" s="72"/>
      <c r="P817" s="147"/>
      <c r="Q817" s="147"/>
      <c r="R817" s="147"/>
    </row>
    <row r="818" spans="1:18" ht="62.25" customHeight="1" outlineLevel="1" x14ac:dyDescent="0.25">
      <c r="A818" s="1" t="str">
        <f t="shared" si="80"/>
        <v>050101020307</v>
      </c>
      <c r="B818" s="177">
        <f t="shared" si="81"/>
        <v>12</v>
      </c>
      <c r="C818" s="164" t="s">
        <v>41</v>
      </c>
      <c r="D818" s="39" t="s">
        <v>18</v>
      </c>
      <c r="E818" s="39" t="s">
        <v>18</v>
      </c>
      <c r="F818" s="58" t="s">
        <v>31</v>
      </c>
      <c r="G818" s="47" t="s">
        <v>35</v>
      </c>
      <c r="H818" s="39" t="s">
        <v>47</v>
      </c>
      <c r="I818" s="40"/>
      <c r="J818" s="45" t="s">
        <v>63</v>
      </c>
      <c r="K818" s="39" t="s">
        <v>63</v>
      </c>
      <c r="L818" s="72" t="s">
        <v>412</v>
      </c>
      <c r="M818" s="111"/>
      <c r="N818" s="111"/>
      <c r="O818" s="72"/>
      <c r="P818" s="147"/>
      <c r="Q818" s="147"/>
      <c r="R818" s="147"/>
    </row>
    <row r="819" spans="1:18" ht="62.25" customHeight="1" outlineLevel="1" x14ac:dyDescent="0.25">
      <c r="A819" s="1" t="str">
        <f t="shared" si="80"/>
        <v>050101020308</v>
      </c>
      <c r="B819" s="177">
        <f t="shared" si="81"/>
        <v>12</v>
      </c>
      <c r="C819" s="164" t="s">
        <v>41</v>
      </c>
      <c r="D819" s="39" t="s">
        <v>18</v>
      </c>
      <c r="E819" s="39" t="s">
        <v>18</v>
      </c>
      <c r="F819" s="58" t="s">
        <v>31</v>
      </c>
      <c r="G819" s="47" t="s">
        <v>35</v>
      </c>
      <c r="H819" s="39" t="s">
        <v>50</v>
      </c>
      <c r="I819" s="40"/>
      <c r="J819" s="45" t="s">
        <v>63</v>
      </c>
      <c r="K819" s="39" t="s">
        <v>63</v>
      </c>
      <c r="L819" s="72" t="s">
        <v>413</v>
      </c>
      <c r="M819" s="111"/>
      <c r="N819" s="111"/>
      <c r="O819" s="72"/>
      <c r="P819" s="147"/>
      <c r="Q819" s="147"/>
      <c r="R819" s="147"/>
    </row>
    <row r="820" spans="1:18" ht="62.25" customHeight="1" outlineLevel="1" x14ac:dyDescent="0.25">
      <c r="A820" s="1" t="str">
        <f t="shared" si="80"/>
        <v>050101020309</v>
      </c>
      <c r="B820" s="177">
        <f t="shared" si="81"/>
        <v>12</v>
      </c>
      <c r="C820" s="164" t="s">
        <v>41</v>
      </c>
      <c r="D820" s="39" t="s">
        <v>18</v>
      </c>
      <c r="E820" s="39" t="s">
        <v>18</v>
      </c>
      <c r="F820" s="58" t="s">
        <v>31</v>
      </c>
      <c r="G820" s="47" t="s">
        <v>35</v>
      </c>
      <c r="H820" s="39" t="s">
        <v>53</v>
      </c>
      <c r="I820" s="40"/>
      <c r="J820" s="45" t="s">
        <v>63</v>
      </c>
      <c r="K820" s="39" t="s">
        <v>63</v>
      </c>
      <c r="L820" s="72" t="s">
        <v>414</v>
      </c>
      <c r="M820" s="111"/>
      <c r="N820" s="111"/>
      <c r="O820" s="72"/>
      <c r="P820" s="147"/>
      <c r="Q820" s="147"/>
      <c r="R820" s="147"/>
    </row>
    <row r="821" spans="1:18" ht="62.25" customHeight="1" x14ac:dyDescent="0.25">
      <c r="A821" s="1" t="str">
        <f t="shared" si="80"/>
        <v>0501010204</v>
      </c>
      <c r="B821" s="177">
        <f t="shared" si="81"/>
        <v>10</v>
      </c>
      <c r="C821" s="164" t="s">
        <v>41</v>
      </c>
      <c r="D821" s="39" t="s">
        <v>18</v>
      </c>
      <c r="E821" s="39" t="s">
        <v>18</v>
      </c>
      <c r="F821" s="58" t="s">
        <v>31</v>
      </c>
      <c r="G821" s="47" t="s">
        <v>38</v>
      </c>
      <c r="H821" s="39" t="s">
        <v>63</v>
      </c>
      <c r="I821" s="40"/>
      <c r="J821" s="45" t="s">
        <v>63</v>
      </c>
      <c r="K821" s="39" t="s">
        <v>63</v>
      </c>
      <c r="L821" s="70" t="s">
        <v>415</v>
      </c>
      <c r="M821" s="111"/>
      <c r="N821" s="111"/>
      <c r="O821" s="70"/>
      <c r="P821" s="147"/>
      <c r="Q821" s="147"/>
      <c r="R821" s="147"/>
    </row>
    <row r="822" spans="1:18" ht="62.25" customHeight="1" outlineLevel="1" x14ac:dyDescent="0.25">
      <c r="A822" s="1" t="str">
        <f t="shared" si="80"/>
        <v>050101020401</v>
      </c>
      <c r="B822" s="177">
        <f t="shared" si="81"/>
        <v>12</v>
      </c>
      <c r="C822" s="164" t="s">
        <v>41</v>
      </c>
      <c r="D822" s="39" t="s">
        <v>18</v>
      </c>
      <c r="E822" s="39" t="s">
        <v>18</v>
      </c>
      <c r="F822" s="58" t="s">
        <v>31</v>
      </c>
      <c r="G822" s="47" t="s">
        <v>38</v>
      </c>
      <c r="H822" s="39" t="s">
        <v>18</v>
      </c>
      <c r="I822" s="40"/>
      <c r="J822" s="45" t="s">
        <v>63</v>
      </c>
      <c r="K822" s="39" t="s">
        <v>63</v>
      </c>
      <c r="L822" s="72" t="s">
        <v>416</v>
      </c>
      <c r="M822" s="111"/>
      <c r="N822" s="111"/>
      <c r="O822" s="72"/>
      <c r="P822" s="147"/>
      <c r="Q822" s="147"/>
      <c r="R822" s="147"/>
    </row>
    <row r="823" spans="1:18" ht="62.25" customHeight="1" outlineLevel="1" x14ac:dyDescent="0.25">
      <c r="A823" s="1" t="str">
        <f t="shared" si="80"/>
        <v>050101020402</v>
      </c>
      <c r="B823" s="177">
        <f t="shared" si="81"/>
        <v>12</v>
      </c>
      <c r="C823" s="164" t="s">
        <v>41</v>
      </c>
      <c r="D823" s="39" t="s">
        <v>18</v>
      </c>
      <c r="E823" s="39" t="s">
        <v>18</v>
      </c>
      <c r="F823" s="58" t="s">
        <v>31</v>
      </c>
      <c r="G823" s="47" t="s">
        <v>38</v>
      </c>
      <c r="H823" s="39" t="s">
        <v>31</v>
      </c>
      <c r="I823" s="40"/>
      <c r="J823" s="45" t="s">
        <v>63</v>
      </c>
      <c r="K823" s="39" t="s">
        <v>63</v>
      </c>
      <c r="L823" s="72" t="s">
        <v>417</v>
      </c>
      <c r="M823" s="111"/>
      <c r="N823" s="111"/>
      <c r="O823" s="72"/>
      <c r="P823" s="147"/>
      <c r="Q823" s="147"/>
      <c r="R823" s="147"/>
    </row>
    <row r="824" spans="1:18" ht="62.25" customHeight="1" outlineLevel="1" x14ac:dyDescent="0.25">
      <c r="A824" s="1" t="str">
        <f t="shared" si="80"/>
        <v>050101020403</v>
      </c>
      <c r="B824" s="177">
        <f t="shared" si="81"/>
        <v>12</v>
      </c>
      <c r="C824" s="164" t="s">
        <v>41</v>
      </c>
      <c r="D824" s="39" t="s">
        <v>18</v>
      </c>
      <c r="E824" s="39" t="s">
        <v>18</v>
      </c>
      <c r="F824" s="58" t="s">
        <v>31</v>
      </c>
      <c r="G824" s="47" t="s">
        <v>38</v>
      </c>
      <c r="H824" s="39" t="s">
        <v>35</v>
      </c>
      <c r="I824" s="40"/>
      <c r="J824" s="45" t="s">
        <v>63</v>
      </c>
      <c r="K824" s="39" t="s">
        <v>63</v>
      </c>
      <c r="L824" s="72" t="s">
        <v>418</v>
      </c>
      <c r="M824" s="111"/>
      <c r="N824" s="111"/>
      <c r="O824" s="72"/>
      <c r="P824" s="147"/>
      <c r="Q824" s="147"/>
      <c r="R824" s="147"/>
    </row>
    <row r="825" spans="1:18" ht="62.25" customHeight="1" outlineLevel="1" x14ac:dyDescent="0.25">
      <c r="A825" s="1" t="str">
        <f t="shared" si="80"/>
        <v>050101020404</v>
      </c>
      <c r="B825" s="177">
        <f t="shared" si="81"/>
        <v>12</v>
      </c>
      <c r="C825" s="164" t="s">
        <v>41</v>
      </c>
      <c r="D825" s="39" t="s">
        <v>18</v>
      </c>
      <c r="E825" s="39" t="s">
        <v>18</v>
      </c>
      <c r="F825" s="58" t="s">
        <v>31</v>
      </c>
      <c r="G825" s="47" t="s">
        <v>38</v>
      </c>
      <c r="H825" s="39" t="s">
        <v>38</v>
      </c>
      <c r="I825" s="40"/>
      <c r="J825" s="45" t="s">
        <v>63</v>
      </c>
      <c r="K825" s="39" t="s">
        <v>63</v>
      </c>
      <c r="L825" s="72" t="s">
        <v>419</v>
      </c>
      <c r="M825" s="111"/>
      <c r="N825" s="111"/>
      <c r="O825" s="72"/>
      <c r="P825" s="147"/>
      <c r="Q825" s="147"/>
      <c r="R825" s="147"/>
    </row>
    <row r="826" spans="1:18" ht="62.25" customHeight="1" x14ac:dyDescent="0.25">
      <c r="A826" s="1" t="str">
        <f t="shared" si="80"/>
        <v>0501010205</v>
      </c>
      <c r="B826" s="177">
        <f t="shared" si="81"/>
        <v>10</v>
      </c>
      <c r="C826" s="164" t="s">
        <v>41</v>
      </c>
      <c r="D826" s="39" t="s">
        <v>18</v>
      </c>
      <c r="E826" s="39" t="s">
        <v>18</v>
      </c>
      <c r="F826" s="58" t="s">
        <v>31</v>
      </c>
      <c r="G826" s="47" t="s">
        <v>41</v>
      </c>
      <c r="H826" s="39" t="s">
        <v>63</v>
      </c>
      <c r="I826" s="40"/>
      <c r="J826" s="45" t="s">
        <v>63</v>
      </c>
      <c r="K826" s="39" t="s">
        <v>63</v>
      </c>
      <c r="L826" s="70" t="s">
        <v>420</v>
      </c>
      <c r="M826" s="111"/>
      <c r="N826" s="111"/>
      <c r="O826" s="70"/>
      <c r="P826" s="147"/>
      <c r="Q826" s="147"/>
      <c r="R826" s="147"/>
    </row>
    <row r="827" spans="1:18" ht="62.25" customHeight="1" x14ac:dyDescent="0.25">
      <c r="A827" s="1" t="str">
        <f t="shared" si="80"/>
        <v>0501010206</v>
      </c>
      <c r="B827" s="177">
        <f t="shared" si="81"/>
        <v>10</v>
      </c>
      <c r="C827" s="164" t="s">
        <v>41</v>
      </c>
      <c r="D827" s="39" t="s">
        <v>18</v>
      </c>
      <c r="E827" s="39" t="s">
        <v>18</v>
      </c>
      <c r="F827" s="58" t="s">
        <v>31</v>
      </c>
      <c r="G827" s="47" t="s">
        <v>44</v>
      </c>
      <c r="H827" s="39" t="s">
        <v>63</v>
      </c>
      <c r="I827" s="40"/>
      <c r="J827" s="45" t="s">
        <v>63</v>
      </c>
      <c r="K827" s="39" t="s">
        <v>63</v>
      </c>
      <c r="L827" s="70" t="s">
        <v>421</v>
      </c>
      <c r="M827" s="111"/>
      <c r="N827" s="111"/>
      <c r="O827" s="70"/>
      <c r="P827" s="147"/>
      <c r="Q827" s="147"/>
      <c r="R827" s="147"/>
    </row>
    <row r="828" spans="1:18" ht="62.25" customHeight="1" x14ac:dyDescent="0.25">
      <c r="A828" s="1" t="str">
        <f t="shared" si="80"/>
        <v>0501010207</v>
      </c>
      <c r="B828" s="177">
        <f t="shared" si="81"/>
        <v>10</v>
      </c>
      <c r="C828" s="164" t="s">
        <v>41</v>
      </c>
      <c r="D828" s="39" t="s">
        <v>18</v>
      </c>
      <c r="E828" s="39" t="s">
        <v>18</v>
      </c>
      <c r="F828" s="58" t="s">
        <v>31</v>
      </c>
      <c r="G828" s="47" t="s">
        <v>47</v>
      </c>
      <c r="H828" s="39" t="s">
        <v>63</v>
      </c>
      <c r="I828" s="40"/>
      <c r="J828" s="45" t="s">
        <v>63</v>
      </c>
      <c r="K828" s="39" t="s">
        <v>63</v>
      </c>
      <c r="L828" s="70" t="s">
        <v>422</v>
      </c>
      <c r="M828" s="111"/>
      <c r="N828" s="111"/>
      <c r="O828" s="70"/>
      <c r="P828" s="147"/>
      <c r="Q828" s="147"/>
      <c r="R828" s="147"/>
    </row>
    <row r="829" spans="1:18" ht="62.25" customHeight="1" x14ac:dyDescent="0.25">
      <c r="A829" s="1" t="str">
        <f t="shared" si="80"/>
        <v>0501010208</v>
      </c>
      <c r="B829" s="177">
        <f t="shared" si="81"/>
        <v>10</v>
      </c>
      <c r="C829" s="164" t="s">
        <v>41</v>
      </c>
      <c r="D829" s="39" t="s">
        <v>18</v>
      </c>
      <c r="E829" s="39" t="s">
        <v>18</v>
      </c>
      <c r="F829" s="58" t="s">
        <v>31</v>
      </c>
      <c r="G829" s="47" t="s">
        <v>50</v>
      </c>
      <c r="H829" s="39" t="s">
        <v>63</v>
      </c>
      <c r="I829" s="40"/>
      <c r="J829" s="45" t="s">
        <v>63</v>
      </c>
      <c r="K829" s="39" t="s">
        <v>63</v>
      </c>
      <c r="L829" s="70" t="s">
        <v>870</v>
      </c>
      <c r="M829" s="111"/>
      <c r="N829" s="111"/>
      <c r="O829" s="70"/>
      <c r="P829" s="147"/>
      <c r="Q829" s="147"/>
      <c r="R829" s="147"/>
    </row>
    <row r="830" spans="1:18" ht="62.25" customHeight="1" outlineLevel="1" x14ac:dyDescent="0.25">
      <c r="A830" s="1" t="str">
        <f t="shared" si="80"/>
        <v>050101020801</v>
      </c>
      <c r="B830" s="177">
        <f t="shared" si="81"/>
        <v>12</v>
      </c>
      <c r="C830" s="164" t="s">
        <v>41</v>
      </c>
      <c r="D830" s="39" t="s">
        <v>18</v>
      </c>
      <c r="E830" s="39" t="s">
        <v>18</v>
      </c>
      <c r="F830" s="58" t="s">
        <v>31</v>
      </c>
      <c r="G830" s="47" t="s">
        <v>50</v>
      </c>
      <c r="H830" s="39" t="s">
        <v>18</v>
      </c>
      <c r="I830" s="40"/>
      <c r="J830" s="45" t="s">
        <v>63</v>
      </c>
      <c r="K830" s="39" t="s">
        <v>63</v>
      </c>
      <c r="L830" s="72" t="s">
        <v>871</v>
      </c>
      <c r="M830" s="111"/>
      <c r="N830" s="111"/>
      <c r="O830" s="72"/>
      <c r="P830" s="147"/>
      <c r="Q830" s="147"/>
      <c r="R830" s="147"/>
    </row>
    <row r="831" spans="1:18" ht="62.25" customHeight="1" outlineLevel="1" x14ac:dyDescent="0.25">
      <c r="A831" s="1" t="str">
        <f t="shared" si="80"/>
        <v>050101020802</v>
      </c>
      <c r="B831" s="177">
        <f t="shared" si="81"/>
        <v>12</v>
      </c>
      <c r="C831" s="164" t="s">
        <v>41</v>
      </c>
      <c r="D831" s="39" t="s">
        <v>18</v>
      </c>
      <c r="E831" s="39" t="s">
        <v>18</v>
      </c>
      <c r="F831" s="58" t="s">
        <v>31</v>
      </c>
      <c r="G831" s="47" t="s">
        <v>50</v>
      </c>
      <c r="H831" s="39" t="s">
        <v>31</v>
      </c>
      <c r="I831" s="40"/>
      <c r="J831" s="45" t="s">
        <v>63</v>
      </c>
      <c r="K831" s="39" t="s">
        <v>63</v>
      </c>
      <c r="L831" s="72" t="s">
        <v>872</v>
      </c>
      <c r="M831" s="111"/>
      <c r="N831" s="111"/>
      <c r="O831" s="72"/>
      <c r="P831" s="147"/>
      <c r="Q831" s="147"/>
      <c r="R831" s="147"/>
    </row>
    <row r="832" spans="1:18" ht="62.25" customHeight="1" outlineLevel="1" x14ac:dyDescent="0.25">
      <c r="A832" s="1" t="str">
        <f t="shared" si="80"/>
        <v>050101020803</v>
      </c>
      <c r="B832" s="177">
        <f t="shared" si="81"/>
        <v>12</v>
      </c>
      <c r="C832" s="164" t="s">
        <v>41</v>
      </c>
      <c r="D832" s="39" t="s">
        <v>18</v>
      </c>
      <c r="E832" s="39" t="s">
        <v>18</v>
      </c>
      <c r="F832" s="58" t="s">
        <v>31</v>
      </c>
      <c r="G832" s="47" t="s">
        <v>50</v>
      </c>
      <c r="H832" s="39" t="s">
        <v>35</v>
      </c>
      <c r="I832" s="40"/>
      <c r="J832" s="45" t="s">
        <v>63</v>
      </c>
      <c r="K832" s="39" t="s">
        <v>63</v>
      </c>
      <c r="L832" s="72" t="s">
        <v>873</v>
      </c>
      <c r="M832" s="111"/>
      <c r="N832" s="111"/>
      <c r="O832" s="72"/>
      <c r="P832" s="147"/>
      <c r="Q832" s="147"/>
      <c r="R832" s="147"/>
    </row>
    <row r="833" spans="1:18" ht="75" customHeight="1" x14ac:dyDescent="0.25">
      <c r="A833" s="1" t="str">
        <f t="shared" si="80"/>
        <v>0501010209</v>
      </c>
      <c r="B833" s="177">
        <f t="shared" si="81"/>
        <v>10</v>
      </c>
      <c r="C833" s="164" t="s">
        <v>41</v>
      </c>
      <c r="D833" s="39" t="s">
        <v>18</v>
      </c>
      <c r="E833" s="39" t="s">
        <v>18</v>
      </c>
      <c r="F833" s="58" t="s">
        <v>31</v>
      </c>
      <c r="G833" s="47" t="s">
        <v>53</v>
      </c>
      <c r="H833" s="39" t="s">
        <v>63</v>
      </c>
      <c r="I833" s="40"/>
      <c r="J833" s="45" t="s">
        <v>63</v>
      </c>
      <c r="K833" s="39" t="s">
        <v>63</v>
      </c>
      <c r="L833" s="70" t="s">
        <v>874</v>
      </c>
      <c r="M833" s="111"/>
      <c r="N833" s="111"/>
      <c r="O833" s="70"/>
      <c r="P833" s="147"/>
      <c r="Q833" s="147"/>
      <c r="R833" s="147"/>
    </row>
    <row r="834" spans="1:18" ht="75" customHeight="1" outlineLevel="1" x14ac:dyDescent="0.25">
      <c r="A834" s="1" t="str">
        <f t="shared" si="80"/>
        <v>050101020901</v>
      </c>
      <c r="B834" s="177">
        <f t="shared" si="81"/>
        <v>12</v>
      </c>
      <c r="C834" s="164" t="s">
        <v>41</v>
      </c>
      <c r="D834" s="39" t="s">
        <v>18</v>
      </c>
      <c r="E834" s="39" t="s">
        <v>18</v>
      </c>
      <c r="F834" s="58" t="s">
        <v>31</v>
      </c>
      <c r="G834" s="47" t="s">
        <v>53</v>
      </c>
      <c r="H834" s="39" t="s">
        <v>18</v>
      </c>
      <c r="I834" s="40"/>
      <c r="J834" s="45" t="s">
        <v>63</v>
      </c>
      <c r="K834" s="39" t="s">
        <v>63</v>
      </c>
      <c r="L834" s="72" t="s">
        <v>875</v>
      </c>
      <c r="M834" s="111"/>
      <c r="N834" s="111"/>
      <c r="O834" s="72"/>
      <c r="P834" s="147"/>
      <c r="Q834" s="147"/>
      <c r="R834" s="147"/>
    </row>
    <row r="835" spans="1:18" ht="97.5" customHeight="1" outlineLevel="1" x14ac:dyDescent="0.25">
      <c r="A835" s="1" t="str">
        <f t="shared" si="80"/>
        <v>050101020902</v>
      </c>
      <c r="B835" s="177">
        <f t="shared" si="81"/>
        <v>12</v>
      </c>
      <c r="C835" s="164" t="s">
        <v>41</v>
      </c>
      <c r="D835" s="39" t="s">
        <v>18</v>
      </c>
      <c r="E835" s="39" t="s">
        <v>18</v>
      </c>
      <c r="F835" s="58" t="s">
        <v>31</v>
      </c>
      <c r="G835" s="47" t="s">
        <v>53</v>
      </c>
      <c r="H835" s="39" t="s">
        <v>31</v>
      </c>
      <c r="I835" s="40"/>
      <c r="J835" s="45" t="s">
        <v>63</v>
      </c>
      <c r="K835" s="39" t="s">
        <v>63</v>
      </c>
      <c r="L835" s="72" t="s">
        <v>876</v>
      </c>
      <c r="M835" s="111"/>
      <c r="N835" s="111"/>
      <c r="O835" s="72"/>
      <c r="P835" s="147"/>
      <c r="Q835" s="147"/>
      <c r="R835" s="147"/>
    </row>
    <row r="836" spans="1:18" ht="97.5" customHeight="1" outlineLevel="1" x14ac:dyDescent="0.25">
      <c r="A836" s="1" t="str">
        <f t="shared" si="80"/>
        <v>050101020903</v>
      </c>
      <c r="B836" s="177">
        <f t="shared" si="81"/>
        <v>12</v>
      </c>
      <c r="C836" s="164" t="s">
        <v>41</v>
      </c>
      <c r="D836" s="39" t="s">
        <v>18</v>
      </c>
      <c r="E836" s="39" t="s">
        <v>18</v>
      </c>
      <c r="F836" s="58" t="s">
        <v>31</v>
      </c>
      <c r="G836" s="47" t="s">
        <v>53</v>
      </c>
      <c r="H836" s="39" t="s">
        <v>35</v>
      </c>
      <c r="I836" s="40"/>
      <c r="J836" s="45" t="s">
        <v>63</v>
      </c>
      <c r="K836" s="39" t="s">
        <v>63</v>
      </c>
      <c r="L836" s="72" t="s">
        <v>877</v>
      </c>
      <c r="M836" s="111"/>
      <c r="N836" s="111"/>
      <c r="O836" s="72"/>
      <c r="P836" s="147"/>
      <c r="Q836" s="147"/>
      <c r="R836" s="147"/>
    </row>
    <row r="837" spans="1:18" ht="97.5" customHeight="1" outlineLevel="1" x14ac:dyDescent="0.25">
      <c r="A837" s="1" t="str">
        <f t="shared" si="80"/>
        <v>050101020904</v>
      </c>
      <c r="B837" s="177">
        <f t="shared" si="81"/>
        <v>12</v>
      </c>
      <c r="C837" s="164" t="s">
        <v>41</v>
      </c>
      <c r="D837" s="39" t="s">
        <v>18</v>
      </c>
      <c r="E837" s="39" t="s">
        <v>18</v>
      </c>
      <c r="F837" s="58" t="s">
        <v>31</v>
      </c>
      <c r="G837" s="47" t="s">
        <v>53</v>
      </c>
      <c r="H837" s="39" t="s">
        <v>38</v>
      </c>
      <c r="I837" s="40"/>
      <c r="J837" s="45" t="s">
        <v>63</v>
      </c>
      <c r="K837" s="39" t="s">
        <v>63</v>
      </c>
      <c r="L837" s="72" t="s">
        <v>878</v>
      </c>
      <c r="M837" s="111"/>
      <c r="N837" s="111"/>
      <c r="O837" s="72"/>
      <c r="P837" s="147"/>
      <c r="Q837" s="147"/>
      <c r="R837" s="147"/>
    </row>
    <row r="838" spans="1:18" ht="97.5" customHeight="1" outlineLevel="1" x14ac:dyDescent="0.25">
      <c r="A838" s="1" t="str">
        <f t="shared" si="80"/>
        <v>050101020905</v>
      </c>
      <c r="B838" s="177">
        <f t="shared" si="81"/>
        <v>12</v>
      </c>
      <c r="C838" s="164" t="s">
        <v>41</v>
      </c>
      <c r="D838" s="39" t="s">
        <v>18</v>
      </c>
      <c r="E838" s="39" t="s">
        <v>18</v>
      </c>
      <c r="F838" s="58" t="s">
        <v>31</v>
      </c>
      <c r="G838" s="47" t="s">
        <v>53</v>
      </c>
      <c r="H838" s="39" t="s">
        <v>41</v>
      </c>
      <c r="I838" s="40"/>
      <c r="J838" s="45" t="s">
        <v>63</v>
      </c>
      <c r="K838" s="39" t="s">
        <v>63</v>
      </c>
      <c r="L838" s="72" t="s">
        <v>879</v>
      </c>
      <c r="M838" s="111"/>
      <c r="N838" s="111"/>
      <c r="O838" s="72"/>
      <c r="P838" s="147"/>
      <c r="Q838" s="147"/>
      <c r="R838" s="147"/>
    </row>
    <row r="839" spans="1:18" ht="97.5" customHeight="1" outlineLevel="1" x14ac:dyDescent="0.25">
      <c r="A839" s="1" t="str">
        <f t="shared" si="80"/>
        <v>050101020906</v>
      </c>
      <c r="B839" s="177">
        <f t="shared" si="81"/>
        <v>12</v>
      </c>
      <c r="C839" s="164" t="s">
        <v>41</v>
      </c>
      <c r="D839" s="39" t="s">
        <v>18</v>
      </c>
      <c r="E839" s="39" t="s">
        <v>18</v>
      </c>
      <c r="F839" s="58" t="s">
        <v>31</v>
      </c>
      <c r="G839" s="47" t="s">
        <v>53</v>
      </c>
      <c r="H839" s="39" t="s">
        <v>44</v>
      </c>
      <c r="I839" s="40"/>
      <c r="J839" s="45" t="s">
        <v>63</v>
      </c>
      <c r="K839" s="39" t="s">
        <v>63</v>
      </c>
      <c r="L839" s="72" t="s">
        <v>880</v>
      </c>
      <c r="M839" s="111"/>
      <c r="N839" s="111"/>
      <c r="O839" s="72"/>
      <c r="P839" s="147"/>
      <c r="Q839" s="147"/>
      <c r="R839" s="147"/>
    </row>
    <row r="840" spans="1:18" ht="97.5" customHeight="1" x14ac:dyDescent="0.25">
      <c r="A840" s="1" t="str">
        <f t="shared" si="80"/>
        <v>05010103</v>
      </c>
      <c r="B840" s="177">
        <f t="shared" si="81"/>
        <v>8</v>
      </c>
      <c r="C840" s="163" t="s">
        <v>41</v>
      </c>
      <c r="D840" s="46" t="s">
        <v>18</v>
      </c>
      <c r="E840" s="46" t="s">
        <v>18</v>
      </c>
      <c r="F840" s="46" t="s">
        <v>35</v>
      </c>
      <c r="G840" s="47" t="s">
        <v>63</v>
      </c>
      <c r="H840" s="48" t="s">
        <v>63</v>
      </c>
      <c r="I840" s="49"/>
      <c r="J840" s="50" t="s">
        <v>63</v>
      </c>
      <c r="K840" s="48" t="s">
        <v>63</v>
      </c>
      <c r="L840" s="34" t="s">
        <v>424</v>
      </c>
      <c r="M840" s="35"/>
      <c r="N840" s="35"/>
      <c r="O840" s="36"/>
      <c r="P840" s="146">
        <f>+P841+P842+P851+P859+P868+P874+P880+P888+P903</f>
        <v>0</v>
      </c>
      <c r="Q840" s="146">
        <f>+Q841+Q842+Q851+Q859+Q868+Q874+Q880+Q888+Q903</f>
        <v>0</v>
      </c>
      <c r="R840" s="146"/>
    </row>
    <row r="841" spans="1:18" ht="69.75" customHeight="1" x14ac:dyDescent="0.25">
      <c r="A841" s="1" t="str">
        <f t="shared" si="80"/>
        <v>0501010301</v>
      </c>
      <c r="B841" s="177">
        <f t="shared" si="81"/>
        <v>10</v>
      </c>
      <c r="C841" s="164" t="s">
        <v>41</v>
      </c>
      <c r="D841" s="39" t="s">
        <v>18</v>
      </c>
      <c r="E841" s="39" t="s">
        <v>18</v>
      </c>
      <c r="F841" s="58" t="s">
        <v>35</v>
      </c>
      <c r="G841" s="47" t="s">
        <v>18</v>
      </c>
      <c r="H841" s="39" t="s">
        <v>63</v>
      </c>
      <c r="I841" s="40"/>
      <c r="J841" s="45" t="s">
        <v>63</v>
      </c>
      <c r="K841" s="39" t="s">
        <v>63</v>
      </c>
      <c r="L841" s="70" t="s">
        <v>426</v>
      </c>
      <c r="M841" s="111"/>
      <c r="N841" s="111"/>
      <c r="O841" s="70"/>
      <c r="P841" s="147"/>
      <c r="Q841" s="147"/>
      <c r="R841" s="147"/>
    </row>
    <row r="842" spans="1:18" ht="69.75" customHeight="1" x14ac:dyDescent="0.25">
      <c r="A842" s="1" t="str">
        <f t="shared" si="80"/>
        <v>0501010302</v>
      </c>
      <c r="B842" s="177">
        <f t="shared" si="81"/>
        <v>10</v>
      </c>
      <c r="C842" s="164" t="s">
        <v>41</v>
      </c>
      <c r="D842" s="39" t="s">
        <v>18</v>
      </c>
      <c r="E842" s="39" t="s">
        <v>18</v>
      </c>
      <c r="F842" s="58" t="s">
        <v>35</v>
      </c>
      <c r="G842" s="47" t="s">
        <v>31</v>
      </c>
      <c r="H842" s="39" t="s">
        <v>63</v>
      </c>
      <c r="I842" s="40"/>
      <c r="J842" s="45" t="s">
        <v>63</v>
      </c>
      <c r="K842" s="39" t="s">
        <v>63</v>
      </c>
      <c r="L842" s="70" t="s">
        <v>429</v>
      </c>
      <c r="M842" s="111"/>
      <c r="N842" s="111"/>
      <c r="O842" s="70"/>
      <c r="P842" s="147"/>
      <c r="Q842" s="147"/>
      <c r="R842" s="147"/>
    </row>
    <row r="843" spans="1:18" ht="69.75" customHeight="1" outlineLevel="1" x14ac:dyDescent="0.25">
      <c r="A843" s="1" t="str">
        <f t="shared" si="80"/>
        <v>050101030201</v>
      </c>
      <c r="B843" s="177">
        <f t="shared" si="81"/>
        <v>12</v>
      </c>
      <c r="C843" s="164" t="s">
        <v>41</v>
      </c>
      <c r="D843" s="39" t="s">
        <v>18</v>
      </c>
      <c r="E843" s="39" t="s">
        <v>18</v>
      </c>
      <c r="F843" s="58" t="s">
        <v>35</v>
      </c>
      <c r="G843" s="47" t="s">
        <v>31</v>
      </c>
      <c r="H843" s="39" t="s">
        <v>18</v>
      </c>
      <c r="I843" s="40"/>
      <c r="J843" s="45" t="s">
        <v>63</v>
      </c>
      <c r="K843" s="39" t="s">
        <v>63</v>
      </c>
      <c r="L843" s="72" t="s">
        <v>431</v>
      </c>
      <c r="M843" s="111"/>
      <c r="N843" s="111"/>
      <c r="O843" s="72"/>
      <c r="P843" s="147"/>
      <c r="Q843" s="147"/>
      <c r="R843" s="147"/>
    </row>
    <row r="844" spans="1:18" ht="69.75" customHeight="1" outlineLevel="1" x14ac:dyDescent="0.25">
      <c r="A844" s="1" t="str">
        <f t="shared" si="80"/>
        <v>050101030202</v>
      </c>
      <c r="B844" s="177">
        <f t="shared" si="81"/>
        <v>12</v>
      </c>
      <c r="C844" s="164" t="s">
        <v>41</v>
      </c>
      <c r="D844" s="39" t="s">
        <v>18</v>
      </c>
      <c r="E844" s="39" t="s">
        <v>18</v>
      </c>
      <c r="F844" s="58" t="s">
        <v>35</v>
      </c>
      <c r="G844" s="47" t="s">
        <v>31</v>
      </c>
      <c r="H844" s="39" t="s">
        <v>31</v>
      </c>
      <c r="I844" s="40"/>
      <c r="J844" s="45" t="s">
        <v>63</v>
      </c>
      <c r="K844" s="39" t="s">
        <v>63</v>
      </c>
      <c r="L844" s="72" t="s">
        <v>433</v>
      </c>
      <c r="M844" s="111"/>
      <c r="N844" s="111"/>
      <c r="O844" s="72"/>
      <c r="P844" s="147"/>
      <c r="Q844" s="147"/>
      <c r="R844" s="147"/>
    </row>
    <row r="845" spans="1:18" ht="69.75" customHeight="1" outlineLevel="1" x14ac:dyDescent="0.25">
      <c r="A845" s="1" t="str">
        <f t="shared" si="80"/>
        <v>050101030203</v>
      </c>
      <c r="B845" s="177">
        <f t="shared" si="81"/>
        <v>12</v>
      </c>
      <c r="C845" s="164" t="s">
        <v>41</v>
      </c>
      <c r="D845" s="39" t="s">
        <v>18</v>
      </c>
      <c r="E845" s="39" t="s">
        <v>18</v>
      </c>
      <c r="F845" s="58" t="s">
        <v>35</v>
      </c>
      <c r="G845" s="47" t="s">
        <v>31</v>
      </c>
      <c r="H845" s="39" t="s">
        <v>35</v>
      </c>
      <c r="I845" s="40"/>
      <c r="J845" s="45" t="s">
        <v>63</v>
      </c>
      <c r="K845" s="39" t="s">
        <v>63</v>
      </c>
      <c r="L845" s="72" t="s">
        <v>435</v>
      </c>
      <c r="M845" s="111"/>
      <c r="N845" s="111"/>
      <c r="O845" s="72"/>
      <c r="P845" s="147"/>
      <c r="Q845" s="147"/>
      <c r="R845" s="147"/>
    </row>
    <row r="846" spans="1:18" ht="72.75" customHeight="1" outlineLevel="1" x14ac:dyDescent="0.25">
      <c r="A846" s="1" t="str">
        <f t="shared" si="80"/>
        <v>050101030204</v>
      </c>
      <c r="B846" s="177">
        <f t="shared" si="81"/>
        <v>12</v>
      </c>
      <c r="C846" s="164" t="s">
        <v>41</v>
      </c>
      <c r="D846" s="39" t="s">
        <v>18</v>
      </c>
      <c r="E846" s="39" t="s">
        <v>18</v>
      </c>
      <c r="F846" s="58" t="s">
        <v>35</v>
      </c>
      <c r="G846" s="47" t="s">
        <v>31</v>
      </c>
      <c r="H846" s="39" t="s">
        <v>38</v>
      </c>
      <c r="I846" s="40"/>
      <c r="J846" s="45" t="s">
        <v>63</v>
      </c>
      <c r="K846" s="39" t="s">
        <v>63</v>
      </c>
      <c r="L846" s="72" t="s">
        <v>437</v>
      </c>
      <c r="M846" s="111"/>
      <c r="N846" s="111"/>
      <c r="O846" s="72"/>
      <c r="P846" s="147"/>
      <c r="Q846" s="147"/>
      <c r="R846" s="147"/>
    </row>
    <row r="847" spans="1:18" ht="66" customHeight="1" outlineLevel="1" x14ac:dyDescent="0.25">
      <c r="A847" s="1" t="str">
        <f t="shared" si="80"/>
        <v>050101030205</v>
      </c>
      <c r="B847" s="177">
        <f t="shared" si="81"/>
        <v>12</v>
      </c>
      <c r="C847" s="164" t="s">
        <v>41</v>
      </c>
      <c r="D847" s="39" t="s">
        <v>18</v>
      </c>
      <c r="E847" s="39" t="s">
        <v>18</v>
      </c>
      <c r="F847" s="58" t="s">
        <v>35</v>
      </c>
      <c r="G847" s="47" t="s">
        <v>31</v>
      </c>
      <c r="H847" s="39" t="s">
        <v>41</v>
      </c>
      <c r="I847" s="40"/>
      <c r="J847" s="45" t="s">
        <v>63</v>
      </c>
      <c r="K847" s="39" t="s">
        <v>63</v>
      </c>
      <c r="L847" s="72" t="s">
        <v>439</v>
      </c>
      <c r="M847" s="111"/>
      <c r="N847" s="111"/>
      <c r="O847" s="72"/>
      <c r="P847" s="147"/>
      <c r="Q847" s="147"/>
      <c r="R847" s="147"/>
    </row>
    <row r="848" spans="1:18" ht="97.5" customHeight="1" outlineLevel="1" x14ac:dyDescent="0.25">
      <c r="A848" s="1" t="str">
        <f t="shared" si="80"/>
        <v>050101030206</v>
      </c>
      <c r="B848" s="177">
        <f t="shared" si="81"/>
        <v>12</v>
      </c>
      <c r="C848" s="164" t="s">
        <v>41</v>
      </c>
      <c r="D848" s="39" t="s">
        <v>18</v>
      </c>
      <c r="E848" s="39" t="s">
        <v>18</v>
      </c>
      <c r="F848" s="58" t="s">
        <v>35</v>
      </c>
      <c r="G848" s="47" t="s">
        <v>31</v>
      </c>
      <c r="H848" s="39" t="s">
        <v>44</v>
      </c>
      <c r="I848" s="40"/>
      <c r="J848" s="45" t="s">
        <v>63</v>
      </c>
      <c r="K848" s="39" t="s">
        <v>63</v>
      </c>
      <c r="L848" s="72" t="s">
        <v>441</v>
      </c>
      <c r="M848" s="111"/>
      <c r="N848" s="111"/>
      <c r="O848" s="72"/>
      <c r="P848" s="147"/>
      <c r="Q848" s="147"/>
      <c r="R848" s="147"/>
    </row>
    <row r="849" spans="1:18" ht="97.5" customHeight="1" outlineLevel="1" x14ac:dyDescent="0.25">
      <c r="A849" s="1" t="str">
        <f t="shared" si="80"/>
        <v>050101030207</v>
      </c>
      <c r="B849" s="177">
        <f t="shared" si="81"/>
        <v>12</v>
      </c>
      <c r="C849" s="164" t="s">
        <v>41</v>
      </c>
      <c r="D849" s="39" t="s">
        <v>18</v>
      </c>
      <c r="E849" s="39" t="s">
        <v>18</v>
      </c>
      <c r="F849" s="58" t="s">
        <v>35</v>
      </c>
      <c r="G849" s="47" t="s">
        <v>31</v>
      </c>
      <c r="H849" s="39" t="s">
        <v>47</v>
      </c>
      <c r="I849" s="40"/>
      <c r="J849" s="45" t="s">
        <v>63</v>
      </c>
      <c r="K849" s="39" t="s">
        <v>63</v>
      </c>
      <c r="L849" s="72" t="s">
        <v>443</v>
      </c>
      <c r="M849" s="111"/>
      <c r="N849" s="111"/>
      <c r="O849" s="72"/>
      <c r="P849" s="147"/>
      <c r="Q849" s="147"/>
      <c r="R849" s="147"/>
    </row>
    <row r="850" spans="1:18" ht="97.5" customHeight="1" outlineLevel="1" x14ac:dyDescent="0.25">
      <c r="A850" s="1" t="str">
        <f t="shared" si="80"/>
        <v>050101030208</v>
      </c>
      <c r="B850" s="177">
        <f t="shared" si="81"/>
        <v>12</v>
      </c>
      <c r="C850" s="164" t="s">
        <v>41</v>
      </c>
      <c r="D850" s="39" t="s">
        <v>18</v>
      </c>
      <c r="E850" s="39" t="s">
        <v>18</v>
      </c>
      <c r="F850" s="58" t="s">
        <v>35</v>
      </c>
      <c r="G850" s="47" t="s">
        <v>31</v>
      </c>
      <c r="H850" s="39" t="s">
        <v>50</v>
      </c>
      <c r="I850" s="40"/>
      <c r="J850" s="45" t="s">
        <v>63</v>
      </c>
      <c r="K850" s="39" t="s">
        <v>63</v>
      </c>
      <c r="L850" s="72" t="s">
        <v>445</v>
      </c>
      <c r="M850" s="111"/>
      <c r="N850" s="111"/>
      <c r="O850" s="72"/>
      <c r="P850" s="147"/>
      <c r="Q850" s="147"/>
      <c r="R850" s="147"/>
    </row>
    <row r="851" spans="1:18" ht="97.5" customHeight="1" x14ac:dyDescent="0.25">
      <c r="A851" s="1" t="str">
        <f t="shared" si="80"/>
        <v>0501010303</v>
      </c>
      <c r="B851" s="177">
        <f t="shared" si="81"/>
        <v>10</v>
      </c>
      <c r="C851" s="164" t="s">
        <v>41</v>
      </c>
      <c r="D851" s="39" t="s">
        <v>18</v>
      </c>
      <c r="E851" s="39" t="s">
        <v>18</v>
      </c>
      <c r="F851" s="58" t="s">
        <v>35</v>
      </c>
      <c r="G851" s="47" t="s">
        <v>35</v>
      </c>
      <c r="H851" s="39" t="s">
        <v>63</v>
      </c>
      <c r="I851" s="40"/>
      <c r="J851" s="45" t="s">
        <v>63</v>
      </c>
      <c r="K851" s="39" t="s">
        <v>63</v>
      </c>
      <c r="L851" s="70" t="s">
        <v>447</v>
      </c>
      <c r="M851" s="111"/>
      <c r="N851" s="111"/>
      <c r="O851" s="70"/>
      <c r="P851" s="147"/>
      <c r="Q851" s="147"/>
      <c r="R851" s="147"/>
    </row>
    <row r="852" spans="1:18" ht="97.5" customHeight="1" outlineLevel="1" x14ac:dyDescent="0.25">
      <c r="A852" s="1" t="str">
        <f t="shared" si="80"/>
        <v>050101030301</v>
      </c>
      <c r="B852" s="177">
        <f t="shared" si="81"/>
        <v>12</v>
      </c>
      <c r="C852" s="164" t="s">
        <v>41</v>
      </c>
      <c r="D852" s="39" t="s">
        <v>18</v>
      </c>
      <c r="E852" s="39" t="s">
        <v>18</v>
      </c>
      <c r="F852" s="58" t="s">
        <v>35</v>
      </c>
      <c r="G852" s="47" t="s">
        <v>35</v>
      </c>
      <c r="H852" s="39" t="s">
        <v>18</v>
      </c>
      <c r="I852" s="40"/>
      <c r="J852" s="45" t="s">
        <v>63</v>
      </c>
      <c r="K852" s="39" t="s">
        <v>63</v>
      </c>
      <c r="L852" s="72" t="s">
        <v>448</v>
      </c>
      <c r="M852" s="111"/>
      <c r="N852" s="111"/>
      <c r="O852" s="72"/>
      <c r="P852" s="147"/>
      <c r="Q852" s="147"/>
      <c r="R852" s="147"/>
    </row>
    <row r="853" spans="1:18" ht="97.5" customHeight="1" outlineLevel="1" x14ac:dyDescent="0.25">
      <c r="A853" s="1" t="str">
        <f t="shared" si="80"/>
        <v>050101030302</v>
      </c>
      <c r="B853" s="177">
        <f t="shared" si="81"/>
        <v>12</v>
      </c>
      <c r="C853" s="164" t="s">
        <v>41</v>
      </c>
      <c r="D853" s="39" t="s">
        <v>18</v>
      </c>
      <c r="E853" s="39" t="s">
        <v>18</v>
      </c>
      <c r="F853" s="58" t="s">
        <v>35</v>
      </c>
      <c r="G853" s="47" t="s">
        <v>35</v>
      </c>
      <c r="H853" s="39" t="s">
        <v>31</v>
      </c>
      <c r="I853" s="40"/>
      <c r="J853" s="45" t="s">
        <v>63</v>
      </c>
      <c r="K853" s="39" t="s">
        <v>63</v>
      </c>
      <c r="L853" s="72" t="s">
        <v>449</v>
      </c>
      <c r="M853" s="111"/>
      <c r="N853" s="111"/>
      <c r="O853" s="72"/>
      <c r="P853" s="147"/>
      <c r="Q853" s="147"/>
      <c r="R853" s="147"/>
    </row>
    <row r="854" spans="1:18" ht="97.5" customHeight="1" outlineLevel="1" x14ac:dyDescent="0.25">
      <c r="A854" s="1" t="str">
        <f t="shared" si="80"/>
        <v>050101030303</v>
      </c>
      <c r="B854" s="177">
        <f t="shared" si="81"/>
        <v>12</v>
      </c>
      <c r="C854" s="164" t="s">
        <v>41</v>
      </c>
      <c r="D854" s="39" t="s">
        <v>18</v>
      </c>
      <c r="E854" s="39" t="s">
        <v>18</v>
      </c>
      <c r="F854" s="58" t="s">
        <v>35</v>
      </c>
      <c r="G854" s="47" t="s">
        <v>35</v>
      </c>
      <c r="H854" s="39" t="s">
        <v>35</v>
      </c>
      <c r="I854" s="40"/>
      <c r="J854" s="45" t="s">
        <v>63</v>
      </c>
      <c r="K854" s="39" t="s">
        <v>63</v>
      </c>
      <c r="L854" s="72" t="s">
        <v>450</v>
      </c>
      <c r="M854" s="111"/>
      <c r="N854" s="111" t="s">
        <v>881</v>
      </c>
      <c r="O854" s="72"/>
      <c r="P854" s="147"/>
      <c r="Q854" s="147"/>
      <c r="R854" s="147"/>
    </row>
    <row r="855" spans="1:18" ht="97.5" customHeight="1" outlineLevel="1" x14ac:dyDescent="0.25">
      <c r="A855" s="1" t="str">
        <f t="shared" si="80"/>
        <v>050101030304</v>
      </c>
      <c r="B855" s="177">
        <f t="shared" si="81"/>
        <v>12</v>
      </c>
      <c r="C855" s="164" t="s">
        <v>41</v>
      </c>
      <c r="D855" s="39" t="s">
        <v>18</v>
      </c>
      <c r="E855" s="39" t="s">
        <v>18</v>
      </c>
      <c r="F855" s="58" t="s">
        <v>35</v>
      </c>
      <c r="G855" s="47" t="s">
        <v>35</v>
      </c>
      <c r="H855" s="39" t="s">
        <v>38</v>
      </c>
      <c r="I855" s="40"/>
      <c r="J855" s="45" t="s">
        <v>63</v>
      </c>
      <c r="K855" s="39" t="s">
        <v>63</v>
      </c>
      <c r="L855" s="72" t="s">
        <v>451</v>
      </c>
      <c r="M855" s="111"/>
      <c r="N855" s="111"/>
      <c r="O855" s="72"/>
      <c r="P855" s="147"/>
      <c r="Q855" s="147"/>
      <c r="R855" s="147"/>
    </row>
    <row r="856" spans="1:18" ht="97.5" customHeight="1" outlineLevel="1" x14ac:dyDescent="0.25">
      <c r="A856" s="1" t="str">
        <f t="shared" si="80"/>
        <v>050101030305</v>
      </c>
      <c r="B856" s="177">
        <f t="shared" si="81"/>
        <v>12</v>
      </c>
      <c r="C856" s="164" t="s">
        <v>41</v>
      </c>
      <c r="D856" s="39" t="s">
        <v>18</v>
      </c>
      <c r="E856" s="39" t="s">
        <v>18</v>
      </c>
      <c r="F856" s="58" t="s">
        <v>35</v>
      </c>
      <c r="G856" s="47" t="s">
        <v>35</v>
      </c>
      <c r="H856" s="39" t="s">
        <v>41</v>
      </c>
      <c r="I856" s="40"/>
      <c r="J856" s="45" t="s">
        <v>63</v>
      </c>
      <c r="K856" s="39" t="s">
        <v>63</v>
      </c>
      <c r="L856" s="72" t="s">
        <v>452</v>
      </c>
      <c r="M856" s="111"/>
      <c r="N856" s="111"/>
      <c r="O856" s="72"/>
      <c r="P856" s="147"/>
      <c r="Q856" s="147"/>
      <c r="R856" s="147"/>
    </row>
    <row r="857" spans="1:18" ht="108" customHeight="1" outlineLevel="1" x14ac:dyDescent="0.25">
      <c r="A857" s="1" t="str">
        <f t="shared" si="80"/>
        <v>050101030306</v>
      </c>
      <c r="B857" s="177">
        <f t="shared" si="81"/>
        <v>12</v>
      </c>
      <c r="C857" s="164" t="s">
        <v>41</v>
      </c>
      <c r="D857" s="39" t="s">
        <v>18</v>
      </c>
      <c r="E857" s="39" t="s">
        <v>18</v>
      </c>
      <c r="F857" s="58" t="s">
        <v>35</v>
      </c>
      <c r="G857" s="47" t="s">
        <v>35</v>
      </c>
      <c r="H857" s="39" t="s">
        <v>44</v>
      </c>
      <c r="I857" s="40"/>
      <c r="J857" s="45" t="s">
        <v>63</v>
      </c>
      <c r="K857" s="39" t="s">
        <v>63</v>
      </c>
      <c r="L857" s="72" t="s">
        <v>453</v>
      </c>
      <c r="M857" s="111"/>
      <c r="N857" s="111"/>
      <c r="O857" s="72"/>
      <c r="P857" s="147"/>
      <c r="Q857" s="147"/>
      <c r="R857" s="147"/>
    </row>
    <row r="858" spans="1:18" ht="67.5" customHeight="1" outlineLevel="1" x14ac:dyDescent="0.25">
      <c r="A858" s="1" t="str">
        <f t="shared" si="80"/>
        <v>050101030307</v>
      </c>
      <c r="B858" s="177">
        <f t="shared" si="81"/>
        <v>12</v>
      </c>
      <c r="C858" s="164" t="s">
        <v>41</v>
      </c>
      <c r="D858" s="39" t="s">
        <v>18</v>
      </c>
      <c r="E858" s="39" t="s">
        <v>18</v>
      </c>
      <c r="F858" s="58" t="s">
        <v>35</v>
      </c>
      <c r="G858" s="47" t="s">
        <v>35</v>
      </c>
      <c r="H858" s="39" t="s">
        <v>47</v>
      </c>
      <c r="I858" s="40"/>
      <c r="J858" s="45" t="s">
        <v>63</v>
      </c>
      <c r="K858" s="39" t="s">
        <v>63</v>
      </c>
      <c r="L858" s="72" t="s">
        <v>454</v>
      </c>
      <c r="M858" s="111"/>
      <c r="N858" s="111"/>
      <c r="O858" s="72"/>
      <c r="P858" s="147"/>
      <c r="Q858" s="147"/>
      <c r="R858" s="147"/>
    </row>
    <row r="859" spans="1:18" ht="76.5" customHeight="1" x14ac:dyDescent="0.25">
      <c r="A859" s="1" t="str">
        <f t="shared" si="80"/>
        <v>0501010304</v>
      </c>
      <c r="B859" s="177">
        <f t="shared" si="81"/>
        <v>10</v>
      </c>
      <c r="C859" s="164" t="s">
        <v>41</v>
      </c>
      <c r="D859" s="39" t="s">
        <v>18</v>
      </c>
      <c r="E859" s="39" t="s">
        <v>18</v>
      </c>
      <c r="F859" s="58" t="s">
        <v>35</v>
      </c>
      <c r="G859" s="47" t="s">
        <v>38</v>
      </c>
      <c r="H859" s="39" t="s">
        <v>63</v>
      </c>
      <c r="I859" s="40"/>
      <c r="J859" s="45" t="s">
        <v>63</v>
      </c>
      <c r="K859" s="39" t="s">
        <v>63</v>
      </c>
      <c r="L859" s="70" t="s">
        <v>455</v>
      </c>
      <c r="M859" s="111"/>
      <c r="N859" s="111" t="s">
        <v>882</v>
      </c>
      <c r="O859" s="70"/>
      <c r="P859" s="147"/>
      <c r="Q859" s="147"/>
      <c r="R859" s="147"/>
    </row>
    <row r="860" spans="1:18" ht="76.5" customHeight="1" outlineLevel="1" x14ac:dyDescent="0.25">
      <c r="A860" s="1" t="str">
        <f t="shared" si="80"/>
        <v>050101030401</v>
      </c>
      <c r="B860" s="177">
        <f t="shared" si="81"/>
        <v>12</v>
      </c>
      <c r="C860" s="164" t="s">
        <v>41</v>
      </c>
      <c r="D860" s="39" t="s">
        <v>18</v>
      </c>
      <c r="E860" s="39" t="s">
        <v>18</v>
      </c>
      <c r="F860" s="58" t="s">
        <v>35</v>
      </c>
      <c r="G860" s="47" t="s">
        <v>38</v>
      </c>
      <c r="H860" s="39" t="s">
        <v>18</v>
      </c>
      <c r="I860" s="40"/>
      <c r="J860" s="45" t="s">
        <v>63</v>
      </c>
      <c r="K860" s="39" t="s">
        <v>63</v>
      </c>
      <c r="L860" s="72" t="s">
        <v>456</v>
      </c>
      <c r="M860" s="111"/>
      <c r="N860" s="111"/>
      <c r="O860" s="72"/>
      <c r="P860" s="147"/>
      <c r="Q860" s="147"/>
      <c r="R860" s="147"/>
    </row>
    <row r="861" spans="1:18" ht="76.5" customHeight="1" outlineLevel="1" x14ac:dyDescent="0.25">
      <c r="A861" s="1" t="str">
        <f t="shared" si="80"/>
        <v>050101030402</v>
      </c>
      <c r="B861" s="177">
        <f t="shared" si="81"/>
        <v>12</v>
      </c>
      <c r="C861" s="164" t="s">
        <v>41</v>
      </c>
      <c r="D861" s="39" t="s">
        <v>18</v>
      </c>
      <c r="E861" s="39" t="s">
        <v>18</v>
      </c>
      <c r="F861" s="58" t="s">
        <v>35</v>
      </c>
      <c r="G861" s="47" t="s">
        <v>38</v>
      </c>
      <c r="H861" s="39" t="s">
        <v>31</v>
      </c>
      <c r="I861" s="40"/>
      <c r="J861" s="45" t="s">
        <v>63</v>
      </c>
      <c r="K861" s="39" t="s">
        <v>63</v>
      </c>
      <c r="L861" s="72" t="s">
        <v>457</v>
      </c>
      <c r="M861" s="111"/>
      <c r="N861" s="111"/>
      <c r="O861" s="72"/>
      <c r="P861" s="147"/>
      <c r="Q861" s="147"/>
      <c r="R861" s="147"/>
    </row>
    <row r="862" spans="1:18" ht="76.5" customHeight="1" outlineLevel="1" x14ac:dyDescent="0.25">
      <c r="A862" s="1" t="str">
        <f t="shared" si="80"/>
        <v>050101030403</v>
      </c>
      <c r="B862" s="177">
        <f t="shared" si="81"/>
        <v>12</v>
      </c>
      <c r="C862" s="164" t="s">
        <v>41</v>
      </c>
      <c r="D862" s="39" t="s">
        <v>18</v>
      </c>
      <c r="E862" s="39" t="s">
        <v>18</v>
      </c>
      <c r="F862" s="58" t="s">
        <v>35</v>
      </c>
      <c r="G862" s="47" t="s">
        <v>38</v>
      </c>
      <c r="H862" s="39" t="s">
        <v>35</v>
      </c>
      <c r="I862" s="40"/>
      <c r="J862" s="45" t="s">
        <v>63</v>
      </c>
      <c r="K862" s="39" t="s">
        <v>63</v>
      </c>
      <c r="L862" s="72" t="s">
        <v>458</v>
      </c>
      <c r="M862" s="111"/>
      <c r="N862" s="111"/>
      <c r="O862" s="72"/>
      <c r="P862" s="147"/>
      <c r="Q862" s="147"/>
      <c r="R862" s="147"/>
    </row>
    <row r="863" spans="1:18" ht="131.25" customHeight="1" outlineLevel="1" x14ac:dyDescent="0.25">
      <c r="A863" s="1" t="str">
        <f t="shared" si="80"/>
        <v>050101030404</v>
      </c>
      <c r="B863" s="177">
        <f t="shared" si="81"/>
        <v>12</v>
      </c>
      <c r="C863" s="164" t="s">
        <v>41</v>
      </c>
      <c r="D863" s="39" t="s">
        <v>18</v>
      </c>
      <c r="E863" s="39" t="s">
        <v>18</v>
      </c>
      <c r="F863" s="58" t="s">
        <v>35</v>
      </c>
      <c r="G863" s="47" t="s">
        <v>38</v>
      </c>
      <c r="H863" s="39" t="s">
        <v>38</v>
      </c>
      <c r="I863" s="40"/>
      <c r="J863" s="45" t="s">
        <v>63</v>
      </c>
      <c r="K863" s="39" t="s">
        <v>63</v>
      </c>
      <c r="L863" s="72" t="s">
        <v>459</v>
      </c>
      <c r="M863" s="111"/>
      <c r="N863" s="111"/>
      <c r="O863" s="72"/>
      <c r="P863" s="147"/>
      <c r="Q863" s="147"/>
      <c r="R863" s="147"/>
    </row>
    <row r="864" spans="1:18" ht="71.25" customHeight="1" outlineLevel="1" x14ac:dyDescent="0.25">
      <c r="A864" s="1" t="str">
        <f t="shared" si="80"/>
        <v>050101030405</v>
      </c>
      <c r="B864" s="177">
        <f t="shared" si="81"/>
        <v>12</v>
      </c>
      <c r="C864" s="164" t="s">
        <v>41</v>
      </c>
      <c r="D864" s="39" t="s">
        <v>18</v>
      </c>
      <c r="E864" s="39" t="s">
        <v>18</v>
      </c>
      <c r="F864" s="58" t="s">
        <v>35</v>
      </c>
      <c r="G864" s="47" t="s">
        <v>38</v>
      </c>
      <c r="H864" s="39" t="s">
        <v>41</v>
      </c>
      <c r="I864" s="40"/>
      <c r="J864" s="45" t="s">
        <v>63</v>
      </c>
      <c r="K864" s="39" t="s">
        <v>63</v>
      </c>
      <c r="L864" s="72" t="s">
        <v>460</v>
      </c>
      <c r="M864" s="111"/>
      <c r="N864" s="111"/>
      <c r="O864" s="72"/>
      <c r="P864" s="147"/>
      <c r="Q864" s="147"/>
      <c r="R864" s="147"/>
    </row>
    <row r="865" spans="1:18" ht="71.25" customHeight="1" outlineLevel="1" x14ac:dyDescent="0.25">
      <c r="A865" s="1" t="str">
        <f t="shared" si="80"/>
        <v>050101030406</v>
      </c>
      <c r="B865" s="177">
        <f t="shared" si="81"/>
        <v>12</v>
      </c>
      <c r="C865" s="164" t="s">
        <v>41</v>
      </c>
      <c r="D865" s="39" t="s">
        <v>18</v>
      </c>
      <c r="E865" s="39" t="s">
        <v>18</v>
      </c>
      <c r="F865" s="58" t="s">
        <v>35</v>
      </c>
      <c r="G865" s="47" t="s">
        <v>38</v>
      </c>
      <c r="H865" s="39" t="s">
        <v>44</v>
      </c>
      <c r="I865" s="40"/>
      <c r="J865" s="45" t="s">
        <v>63</v>
      </c>
      <c r="K865" s="39" t="s">
        <v>63</v>
      </c>
      <c r="L865" s="72" t="s">
        <v>461</v>
      </c>
      <c r="M865" s="111"/>
      <c r="N865" s="111"/>
      <c r="O865" s="72"/>
      <c r="P865" s="147"/>
      <c r="Q865" s="147"/>
      <c r="R865" s="147"/>
    </row>
    <row r="866" spans="1:18" ht="71.25" customHeight="1" outlineLevel="1" x14ac:dyDescent="0.25">
      <c r="A866" s="1" t="str">
        <f t="shared" si="80"/>
        <v>050101030407</v>
      </c>
      <c r="B866" s="177">
        <f t="shared" si="81"/>
        <v>12</v>
      </c>
      <c r="C866" s="164" t="s">
        <v>41</v>
      </c>
      <c r="D866" s="39" t="s">
        <v>18</v>
      </c>
      <c r="E866" s="39" t="s">
        <v>18</v>
      </c>
      <c r="F866" s="58" t="s">
        <v>35</v>
      </c>
      <c r="G866" s="47" t="s">
        <v>38</v>
      </c>
      <c r="H866" s="39" t="s">
        <v>47</v>
      </c>
      <c r="I866" s="40"/>
      <c r="J866" s="45" t="s">
        <v>63</v>
      </c>
      <c r="K866" s="39" t="s">
        <v>63</v>
      </c>
      <c r="L866" s="72" t="s">
        <v>462</v>
      </c>
      <c r="M866" s="111"/>
      <c r="N866" s="111"/>
      <c r="O866" s="72"/>
      <c r="P866" s="147"/>
      <c r="Q866" s="147"/>
      <c r="R866" s="147"/>
    </row>
    <row r="867" spans="1:18" ht="82.5" customHeight="1" outlineLevel="1" x14ac:dyDescent="0.25">
      <c r="A867" s="1" t="str">
        <f t="shared" si="80"/>
        <v>050101030408</v>
      </c>
      <c r="B867" s="177">
        <f t="shared" si="81"/>
        <v>12</v>
      </c>
      <c r="C867" s="164" t="s">
        <v>41</v>
      </c>
      <c r="D867" s="39" t="s">
        <v>18</v>
      </c>
      <c r="E867" s="39" t="s">
        <v>18</v>
      </c>
      <c r="F867" s="58" t="s">
        <v>35</v>
      </c>
      <c r="G867" s="47" t="s">
        <v>38</v>
      </c>
      <c r="H867" s="39" t="s">
        <v>50</v>
      </c>
      <c r="I867" s="40"/>
      <c r="J867" s="45" t="s">
        <v>63</v>
      </c>
      <c r="K867" s="39" t="s">
        <v>63</v>
      </c>
      <c r="L867" s="72" t="s">
        <v>463</v>
      </c>
      <c r="M867" s="111"/>
      <c r="N867" s="111"/>
      <c r="O867" s="72"/>
      <c r="P867" s="147"/>
      <c r="Q867" s="147"/>
      <c r="R867" s="147"/>
    </row>
    <row r="868" spans="1:18" ht="64.5" customHeight="1" x14ac:dyDescent="0.25">
      <c r="A868" s="1" t="str">
        <f t="shared" si="80"/>
        <v>0501010305</v>
      </c>
      <c r="B868" s="177">
        <f t="shared" si="81"/>
        <v>10</v>
      </c>
      <c r="C868" s="164" t="s">
        <v>41</v>
      </c>
      <c r="D868" s="39" t="s">
        <v>18</v>
      </c>
      <c r="E868" s="39" t="s">
        <v>18</v>
      </c>
      <c r="F868" s="58" t="s">
        <v>35</v>
      </c>
      <c r="G868" s="47" t="s">
        <v>41</v>
      </c>
      <c r="H868" s="39" t="s">
        <v>63</v>
      </c>
      <c r="I868" s="40"/>
      <c r="J868" s="45" t="s">
        <v>63</v>
      </c>
      <c r="K868" s="39" t="s">
        <v>63</v>
      </c>
      <c r="L868" s="70" t="s">
        <v>464</v>
      </c>
      <c r="M868" s="111"/>
      <c r="N868" s="111"/>
      <c r="O868" s="70"/>
      <c r="P868" s="147"/>
      <c r="Q868" s="147"/>
      <c r="R868" s="147"/>
    </row>
    <row r="869" spans="1:18" ht="67.5" customHeight="1" outlineLevel="1" x14ac:dyDescent="0.25">
      <c r="A869" s="1" t="str">
        <f t="shared" si="80"/>
        <v>050101030501</v>
      </c>
      <c r="B869" s="177">
        <f t="shared" si="81"/>
        <v>12</v>
      </c>
      <c r="C869" s="164" t="s">
        <v>41</v>
      </c>
      <c r="D869" s="39" t="s">
        <v>18</v>
      </c>
      <c r="E869" s="39" t="s">
        <v>18</v>
      </c>
      <c r="F869" s="58" t="s">
        <v>35</v>
      </c>
      <c r="G869" s="47" t="s">
        <v>41</v>
      </c>
      <c r="H869" s="39" t="s">
        <v>18</v>
      </c>
      <c r="I869" s="40"/>
      <c r="J869" s="45" t="s">
        <v>63</v>
      </c>
      <c r="K869" s="39" t="s">
        <v>63</v>
      </c>
      <c r="L869" s="72" t="s">
        <v>465</v>
      </c>
      <c r="M869" s="111"/>
      <c r="N869" s="111"/>
      <c r="O869" s="72"/>
      <c r="P869" s="147"/>
      <c r="Q869" s="147"/>
      <c r="R869" s="147"/>
    </row>
    <row r="870" spans="1:18" ht="67.5" customHeight="1" outlineLevel="1" x14ac:dyDescent="0.25">
      <c r="A870" s="1" t="str">
        <f t="shared" si="80"/>
        <v>050101030502</v>
      </c>
      <c r="B870" s="177">
        <f t="shared" si="81"/>
        <v>12</v>
      </c>
      <c r="C870" s="164" t="s">
        <v>41</v>
      </c>
      <c r="D870" s="39" t="s">
        <v>18</v>
      </c>
      <c r="E870" s="39" t="s">
        <v>18</v>
      </c>
      <c r="F870" s="58" t="s">
        <v>35</v>
      </c>
      <c r="G870" s="47" t="s">
        <v>41</v>
      </c>
      <c r="H870" s="39" t="s">
        <v>31</v>
      </c>
      <c r="I870" s="40"/>
      <c r="J870" s="45" t="s">
        <v>63</v>
      </c>
      <c r="K870" s="39" t="s">
        <v>63</v>
      </c>
      <c r="L870" s="72" t="s">
        <v>466</v>
      </c>
      <c r="M870" s="111"/>
      <c r="N870" s="111" t="s">
        <v>883</v>
      </c>
      <c r="O870" s="72"/>
      <c r="P870" s="147"/>
      <c r="Q870" s="147"/>
      <c r="R870" s="147"/>
    </row>
    <row r="871" spans="1:18" ht="67.5" customHeight="1" outlineLevel="1" x14ac:dyDescent="0.25">
      <c r="A871" s="1" t="str">
        <f t="shared" si="80"/>
        <v>050101030503</v>
      </c>
      <c r="B871" s="177">
        <f t="shared" si="81"/>
        <v>12</v>
      </c>
      <c r="C871" s="164" t="s">
        <v>41</v>
      </c>
      <c r="D871" s="39" t="s">
        <v>18</v>
      </c>
      <c r="E871" s="39" t="s">
        <v>18</v>
      </c>
      <c r="F871" s="58" t="s">
        <v>35</v>
      </c>
      <c r="G871" s="47" t="s">
        <v>41</v>
      </c>
      <c r="H871" s="39" t="s">
        <v>35</v>
      </c>
      <c r="I871" s="40"/>
      <c r="J871" s="45" t="s">
        <v>63</v>
      </c>
      <c r="K871" s="39" t="s">
        <v>63</v>
      </c>
      <c r="L871" s="72" t="s">
        <v>467</v>
      </c>
      <c r="M871" s="111"/>
      <c r="N871" s="111"/>
      <c r="O871" s="72"/>
      <c r="P871" s="147"/>
      <c r="Q871" s="147"/>
      <c r="R871" s="147"/>
    </row>
    <row r="872" spans="1:18" ht="67.5" customHeight="1" outlineLevel="1" x14ac:dyDescent="0.25">
      <c r="A872" s="1" t="str">
        <f t="shared" si="80"/>
        <v>050101030504</v>
      </c>
      <c r="B872" s="177">
        <f t="shared" si="81"/>
        <v>12</v>
      </c>
      <c r="C872" s="164" t="s">
        <v>41</v>
      </c>
      <c r="D872" s="39" t="s">
        <v>18</v>
      </c>
      <c r="E872" s="39" t="s">
        <v>18</v>
      </c>
      <c r="F872" s="58" t="s">
        <v>35</v>
      </c>
      <c r="G872" s="47" t="s">
        <v>41</v>
      </c>
      <c r="H872" s="39" t="s">
        <v>38</v>
      </c>
      <c r="I872" s="40"/>
      <c r="J872" s="45" t="s">
        <v>63</v>
      </c>
      <c r="K872" s="39" t="s">
        <v>63</v>
      </c>
      <c r="L872" s="72" t="s">
        <v>468</v>
      </c>
      <c r="M872" s="111"/>
      <c r="N872" s="111"/>
      <c r="O872" s="72"/>
      <c r="P872" s="147"/>
      <c r="Q872" s="147"/>
      <c r="R872" s="147"/>
    </row>
    <row r="873" spans="1:18" ht="67.5" customHeight="1" outlineLevel="1" x14ac:dyDescent="0.25">
      <c r="A873" s="1" t="str">
        <f t="shared" si="80"/>
        <v>050101030505</v>
      </c>
      <c r="B873" s="177">
        <f t="shared" si="81"/>
        <v>12</v>
      </c>
      <c r="C873" s="164" t="s">
        <v>41</v>
      </c>
      <c r="D873" s="39" t="s">
        <v>18</v>
      </c>
      <c r="E873" s="39" t="s">
        <v>18</v>
      </c>
      <c r="F873" s="58" t="s">
        <v>35</v>
      </c>
      <c r="G873" s="47" t="s">
        <v>41</v>
      </c>
      <c r="H873" s="39" t="s">
        <v>41</v>
      </c>
      <c r="I873" s="40"/>
      <c r="J873" s="45" t="s">
        <v>63</v>
      </c>
      <c r="K873" s="39" t="s">
        <v>63</v>
      </c>
      <c r="L873" s="72" t="s">
        <v>469</v>
      </c>
      <c r="M873" s="111"/>
      <c r="N873" s="111"/>
      <c r="O873" s="72"/>
      <c r="P873" s="147"/>
      <c r="Q873" s="147"/>
      <c r="R873" s="147"/>
    </row>
    <row r="874" spans="1:18" ht="67.5" customHeight="1" x14ac:dyDescent="0.25">
      <c r="A874" s="1" t="str">
        <f t="shared" ref="A874:A937" si="82">CONCATENATE(C874,D874,E874,F874,G874,H874,I874,J874,K874)</f>
        <v>0501010306</v>
      </c>
      <c r="B874" s="177">
        <f t="shared" si="81"/>
        <v>10</v>
      </c>
      <c r="C874" s="164" t="s">
        <v>41</v>
      </c>
      <c r="D874" s="39" t="s">
        <v>18</v>
      </c>
      <c r="E874" s="39" t="s">
        <v>18</v>
      </c>
      <c r="F874" s="58" t="s">
        <v>35</v>
      </c>
      <c r="G874" s="47" t="s">
        <v>44</v>
      </c>
      <c r="H874" s="39" t="s">
        <v>63</v>
      </c>
      <c r="I874" s="40"/>
      <c r="J874" s="45" t="s">
        <v>63</v>
      </c>
      <c r="K874" s="39" t="s">
        <v>63</v>
      </c>
      <c r="L874" s="70" t="s">
        <v>470</v>
      </c>
      <c r="M874" s="111"/>
      <c r="N874" s="111"/>
      <c r="O874" s="70"/>
      <c r="P874" s="147"/>
      <c r="Q874" s="147"/>
      <c r="R874" s="147"/>
    </row>
    <row r="875" spans="1:18" ht="67.5" customHeight="1" outlineLevel="1" x14ac:dyDescent="0.25">
      <c r="A875" s="1" t="str">
        <f t="shared" si="82"/>
        <v>050101030601</v>
      </c>
      <c r="B875" s="177">
        <f t="shared" si="81"/>
        <v>12</v>
      </c>
      <c r="C875" s="164" t="s">
        <v>41</v>
      </c>
      <c r="D875" s="39" t="s">
        <v>18</v>
      </c>
      <c r="E875" s="39" t="s">
        <v>18</v>
      </c>
      <c r="F875" s="58" t="s">
        <v>35</v>
      </c>
      <c r="G875" s="47" t="s">
        <v>44</v>
      </c>
      <c r="H875" s="39" t="s">
        <v>18</v>
      </c>
      <c r="I875" s="40"/>
      <c r="J875" s="45" t="s">
        <v>63</v>
      </c>
      <c r="K875" s="39" t="s">
        <v>63</v>
      </c>
      <c r="L875" s="72" t="s">
        <v>471</v>
      </c>
      <c r="M875" s="111"/>
      <c r="N875" s="111"/>
      <c r="O875" s="72"/>
      <c r="P875" s="147"/>
      <c r="Q875" s="147"/>
      <c r="R875" s="147"/>
    </row>
    <row r="876" spans="1:18" ht="67.5" customHeight="1" outlineLevel="1" x14ac:dyDescent="0.25">
      <c r="A876" s="1" t="str">
        <f t="shared" si="82"/>
        <v>050101030602</v>
      </c>
      <c r="B876" s="177">
        <f t="shared" ref="B876:B939" si="83">LEN(A876)</f>
        <v>12</v>
      </c>
      <c r="C876" s="164" t="s">
        <v>41</v>
      </c>
      <c r="D876" s="39" t="s">
        <v>18</v>
      </c>
      <c r="E876" s="39" t="s">
        <v>18</v>
      </c>
      <c r="F876" s="58" t="s">
        <v>35</v>
      </c>
      <c r="G876" s="47" t="s">
        <v>44</v>
      </c>
      <c r="H876" s="39" t="s">
        <v>31</v>
      </c>
      <c r="I876" s="40"/>
      <c r="J876" s="45" t="s">
        <v>63</v>
      </c>
      <c r="K876" s="39" t="s">
        <v>63</v>
      </c>
      <c r="L876" s="72" t="s">
        <v>472</v>
      </c>
      <c r="M876" s="111"/>
      <c r="N876" s="111"/>
      <c r="O876" s="72"/>
      <c r="P876" s="147"/>
      <c r="Q876" s="147"/>
      <c r="R876" s="147"/>
    </row>
    <row r="877" spans="1:18" ht="67.5" customHeight="1" outlineLevel="1" x14ac:dyDescent="0.25">
      <c r="A877" s="1" t="str">
        <f t="shared" si="82"/>
        <v>050101030603</v>
      </c>
      <c r="B877" s="177">
        <f t="shared" si="83"/>
        <v>12</v>
      </c>
      <c r="C877" s="164" t="s">
        <v>41</v>
      </c>
      <c r="D877" s="39" t="s">
        <v>18</v>
      </c>
      <c r="E877" s="39" t="s">
        <v>18</v>
      </c>
      <c r="F877" s="58" t="s">
        <v>35</v>
      </c>
      <c r="G877" s="47" t="s">
        <v>44</v>
      </c>
      <c r="H877" s="39" t="s">
        <v>35</v>
      </c>
      <c r="I877" s="40"/>
      <c r="J877" s="45" t="s">
        <v>63</v>
      </c>
      <c r="K877" s="39" t="s">
        <v>63</v>
      </c>
      <c r="L877" s="72" t="s">
        <v>473</v>
      </c>
      <c r="M877" s="111"/>
      <c r="N877" s="111"/>
      <c r="O877" s="72"/>
      <c r="P877" s="147"/>
      <c r="Q877" s="147"/>
      <c r="R877" s="147"/>
    </row>
    <row r="878" spans="1:18" ht="67.5" customHeight="1" outlineLevel="1" x14ac:dyDescent="0.25">
      <c r="A878" s="1" t="str">
        <f t="shared" si="82"/>
        <v>050101030604</v>
      </c>
      <c r="B878" s="177">
        <f t="shared" si="83"/>
        <v>12</v>
      </c>
      <c r="C878" s="164" t="s">
        <v>41</v>
      </c>
      <c r="D878" s="39" t="s">
        <v>18</v>
      </c>
      <c r="E878" s="39" t="s">
        <v>18</v>
      </c>
      <c r="F878" s="58" t="s">
        <v>35</v>
      </c>
      <c r="G878" s="47" t="s">
        <v>44</v>
      </c>
      <c r="H878" s="39" t="s">
        <v>38</v>
      </c>
      <c r="I878" s="40"/>
      <c r="J878" s="45" t="s">
        <v>63</v>
      </c>
      <c r="K878" s="39" t="s">
        <v>63</v>
      </c>
      <c r="L878" s="72" t="s">
        <v>474</v>
      </c>
      <c r="M878" s="111"/>
      <c r="N878" s="111"/>
      <c r="O878" s="72"/>
      <c r="P878" s="147"/>
      <c r="Q878" s="147"/>
      <c r="R878" s="147"/>
    </row>
    <row r="879" spans="1:18" ht="67.5" customHeight="1" outlineLevel="1" x14ac:dyDescent="0.25">
      <c r="A879" s="1" t="str">
        <f t="shared" si="82"/>
        <v>050101030609</v>
      </c>
      <c r="B879" s="177">
        <f t="shared" si="83"/>
        <v>12</v>
      </c>
      <c r="C879" s="164" t="s">
        <v>41</v>
      </c>
      <c r="D879" s="39" t="s">
        <v>18</v>
      </c>
      <c r="E879" s="39" t="s">
        <v>18</v>
      </c>
      <c r="F879" s="58" t="s">
        <v>35</v>
      </c>
      <c r="G879" s="47" t="s">
        <v>44</v>
      </c>
      <c r="H879" s="39" t="s">
        <v>53</v>
      </c>
      <c r="I879" s="40"/>
      <c r="J879" s="45" t="s">
        <v>63</v>
      </c>
      <c r="K879" s="39" t="s">
        <v>63</v>
      </c>
      <c r="L879" s="72" t="s">
        <v>475</v>
      </c>
      <c r="M879" s="111"/>
      <c r="N879" s="111"/>
      <c r="O879" s="72"/>
      <c r="P879" s="147"/>
      <c r="Q879" s="147"/>
      <c r="R879" s="147"/>
    </row>
    <row r="880" spans="1:18" ht="67.5" customHeight="1" x14ac:dyDescent="0.25">
      <c r="A880" s="1" t="str">
        <f t="shared" si="82"/>
        <v>0501010307</v>
      </c>
      <c r="B880" s="177">
        <f t="shared" si="83"/>
        <v>10</v>
      </c>
      <c r="C880" s="164" t="s">
        <v>41</v>
      </c>
      <c r="D880" s="39" t="s">
        <v>18</v>
      </c>
      <c r="E880" s="39" t="s">
        <v>18</v>
      </c>
      <c r="F880" s="58" t="s">
        <v>35</v>
      </c>
      <c r="G880" s="47" t="s">
        <v>47</v>
      </c>
      <c r="H880" s="39" t="s">
        <v>63</v>
      </c>
      <c r="I880" s="40"/>
      <c r="J880" s="45" t="s">
        <v>63</v>
      </c>
      <c r="K880" s="39" t="s">
        <v>63</v>
      </c>
      <c r="L880" s="70" t="s">
        <v>476</v>
      </c>
      <c r="M880" s="111"/>
      <c r="N880" s="111"/>
      <c r="O880" s="70"/>
      <c r="P880" s="147"/>
      <c r="Q880" s="147"/>
      <c r="R880" s="147"/>
    </row>
    <row r="881" spans="1:18" ht="67.5" customHeight="1" outlineLevel="1" x14ac:dyDescent="0.25">
      <c r="A881" s="1" t="str">
        <f t="shared" si="82"/>
        <v>050101030701</v>
      </c>
      <c r="B881" s="177">
        <f t="shared" si="83"/>
        <v>12</v>
      </c>
      <c r="C881" s="164" t="s">
        <v>41</v>
      </c>
      <c r="D881" s="39" t="s">
        <v>18</v>
      </c>
      <c r="E881" s="39" t="s">
        <v>18</v>
      </c>
      <c r="F881" s="58" t="s">
        <v>35</v>
      </c>
      <c r="G881" s="47" t="s">
        <v>47</v>
      </c>
      <c r="H881" s="39" t="s">
        <v>18</v>
      </c>
      <c r="I881" s="40"/>
      <c r="J881" s="45" t="s">
        <v>63</v>
      </c>
      <c r="K881" s="39" t="s">
        <v>63</v>
      </c>
      <c r="L881" s="72" t="s">
        <v>477</v>
      </c>
      <c r="M881" s="111"/>
      <c r="N881" s="111"/>
      <c r="O881" s="72"/>
      <c r="P881" s="147"/>
      <c r="Q881" s="147"/>
      <c r="R881" s="147"/>
    </row>
    <row r="882" spans="1:18" ht="67.5" customHeight="1" outlineLevel="1" x14ac:dyDescent="0.25">
      <c r="A882" s="1" t="str">
        <f t="shared" si="82"/>
        <v>050101030702</v>
      </c>
      <c r="B882" s="177">
        <f t="shared" si="83"/>
        <v>12</v>
      </c>
      <c r="C882" s="164" t="s">
        <v>41</v>
      </c>
      <c r="D882" s="39" t="s">
        <v>18</v>
      </c>
      <c r="E882" s="39" t="s">
        <v>18</v>
      </c>
      <c r="F882" s="58" t="s">
        <v>35</v>
      </c>
      <c r="G882" s="47" t="s">
        <v>47</v>
      </c>
      <c r="H882" s="39" t="s">
        <v>31</v>
      </c>
      <c r="I882" s="40"/>
      <c r="J882" s="45" t="s">
        <v>63</v>
      </c>
      <c r="K882" s="39" t="s">
        <v>63</v>
      </c>
      <c r="L882" s="72" t="s">
        <v>478</v>
      </c>
      <c r="M882" s="111"/>
      <c r="N882" s="111"/>
      <c r="O882" s="72"/>
      <c r="P882" s="147"/>
      <c r="Q882" s="147"/>
      <c r="R882" s="147"/>
    </row>
    <row r="883" spans="1:18" ht="67.5" customHeight="1" outlineLevel="1" x14ac:dyDescent="0.25">
      <c r="A883" s="1" t="str">
        <f t="shared" si="82"/>
        <v>050101030703</v>
      </c>
      <c r="B883" s="177">
        <f t="shared" si="83"/>
        <v>12</v>
      </c>
      <c r="C883" s="164" t="s">
        <v>41</v>
      </c>
      <c r="D883" s="39" t="s">
        <v>18</v>
      </c>
      <c r="E883" s="39" t="s">
        <v>18</v>
      </c>
      <c r="F883" s="58" t="s">
        <v>35</v>
      </c>
      <c r="G883" s="47" t="s">
        <v>47</v>
      </c>
      <c r="H883" s="39" t="s">
        <v>35</v>
      </c>
      <c r="I883" s="40"/>
      <c r="J883" s="45" t="s">
        <v>63</v>
      </c>
      <c r="K883" s="39" t="s">
        <v>63</v>
      </c>
      <c r="L883" s="72" t="s">
        <v>479</v>
      </c>
      <c r="M883" s="111"/>
      <c r="N883" s="111"/>
      <c r="O883" s="72"/>
      <c r="P883" s="147"/>
      <c r="Q883" s="147"/>
      <c r="R883" s="147"/>
    </row>
    <row r="884" spans="1:18" ht="67.5" customHeight="1" outlineLevel="1" x14ac:dyDescent="0.25">
      <c r="A884" s="1" t="str">
        <f t="shared" si="82"/>
        <v>050101030704</v>
      </c>
      <c r="B884" s="177">
        <f t="shared" si="83"/>
        <v>12</v>
      </c>
      <c r="C884" s="164" t="s">
        <v>41</v>
      </c>
      <c r="D884" s="39" t="s">
        <v>18</v>
      </c>
      <c r="E884" s="39" t="s">
        <v>18</v>
      </c>
      <c r="F884" s="58" t="s">
        <v>35</v>
      </c>
      <c r="G884" s="47" t="s">
        <v>47</v>
      </c>
      <c r="H884" s="39" t="s">
        <v>38</v>
      </c>
      <c r="I884" s="40"/>
      <c r="J884" s="45" t="s">
        <v>63</v>
      </c>
      <c r="K884" s="39" t="s">
        <v>63</v>
      </c>
      <c r="L884" s="72" t="s">
        <v>480</v>
      </c>
      <c r="M884" s="111"/>
      <c r="N884" s="111"/>
      <c r="O884" s="72"/>
      <c r="P884" s="147"/>
      <c r="Q884" s="147"/>
      <c r="R884" s="147"/>
    </row>
    <row r="885" spans="1:18" ht="67.5" customHeight="1" outlineLevel="1" x14ac:dyDescent="0.25">
      <c r="A885" s="1" t="str">
        <f t="shared" si="82"/>
        <v>050101030705</v>
      </c>
      <c r="B885" s="177">
        <f t="shared" si="83"/>
        <v>12</v>
      </c>
      <c r="C885" s="164" t="s">
        <v>41</v>
      </c>
      <c r="D885" s="39" t="s">
        <v>18</v>
      </c>
      <c r="E885" s="39" t="s">
        <v>18</v>
      </c>
      <c r="F885" s="58" t="s">
        <v>35</v>
      </c>
      <c r="G885" s="47" t="s">
        <v>47</v>
      </c>
      <c r="H885" s="39" t="s">
        <v>41</v>
      </c>
      <c r="I885" s="40"/>
      <c r="J885" s="45" t="s">
        <v>63</v>
      </c>
      <c r="K885" s="39" t="s">
        <v>63</v>
      </c>
      <c r="L885" s="72" t="s">
        <v>481</v>
      </c>
      <c r="M885" s="111"/>
      <c r="N885" s="111"/>
      <c r="O885" s="72"/>
      <c r="P885" s="147"/>
      <c r="Q885" s="147"/>
      <c r="R885" s="147"/>
    </row>
    <row r="886" spans="1:18" ht="72.75" customHeight="1" outlineLevel="1" x14ac:dyDescent="0.25">
      <c r="A886" s="1" t="str">
        <f t="shared" si="82"/>
        <v>050101030706</v>
      </c>
      <c r="B886" s="177">
        <f t="shared" si="83"/>
        <v>12</v>
      </c>
      <c r="C886" s="164" t="s">
        <v>41</v>
      </c>
      <c r="D886" s="39" t="s">
        <v>18</v>
      </c>
      <c r="E886" s="39" t="s">
        <v>18</v>
      </c>
      <c r="F886" s="58" t="s">
        <v>35</v>
      </c>
      <c r="G886" s="47" t="s">
        <v>47</v>
      </c>
      <c r="H886" s="39" t="s">
        <v>44</v>
      </c>
      <c r="I886" s="40"/>
      <c r="J886" s="45" t="s">
        <v>63</v>
      </c>
      <c r="K886" s="39" t="s">
        <v>63</v>
      </c>
      <c r="L886" s="72" t="s">
        <v>482</v>
      </c>
      <c r="M886" s="111"/>
      <c r="N886" s="111"/>
      <c r="O886" s="72"/>
      <c r="P886" s="147"/>
      <c r="Q886" s="147"/>
      <c r="R886" s="147"/>
    </row>
    <row r="887" spans="1:18" ht="63.75" customHeight="1" outlineLevel="1" x14ac:dyDescent="0.25">
      <c r="A887" s="1" t="str">
        <f t="shared" si="82"/>
        <v>050101030709</v>
      </c>
      <c r="B887" s="177">
        <f t="shared" si="83"/>
        <v>12</v>
      </c>
      <c r="C887" s="164" t="s">
        <v>41</v>
      </c>
      <c r="D887" s="39" t="s">
        <v>18</v>
      </c>
      <c r="E887" s="39" t="s">
        <v>18</v>
      </c>
      <c r="F887" s="58" t="s">
        <v>35</v>
      </c>
      <c r="G887" s="47" t="s">
        <v>47</v>
      </c>
      <c r="H887" s="39" t="s">
        <v>53</v>
      </c>
      <c r="I887" s="40"/>
      <c r="J887" s="45" t="s">
        <v>63</v>
      </c>
      <c r="K887" s="39" t="s">
        <v>63</v>
      </c>
      <c r="L887" s="72" t="s">
        <v>483</v>
      </c>
      <c r="M887" s="111"/>
      <c r="N887" s="111"/>
      <c r="O887" s="72"/>
      <c r="P887" s="147"/>
      <c r="Q887" s="147"/>
      <c r="R887" s="147"/>
    </row>
    <row r="888" spans="1:18" ht="63.75" customHeight="1" x14ac:dyDescent="0.25">
      <c r="A888" s="1" t="str">
        <f t="shared" si="82"/>
        <v>0501010308</v>
      </c>
      <c r="B888" s="177">
        <f t="shared" si="83"/>
        <v>10</v>
      </c>
      <c r="C888" s="164" t="s">
        <v>41</v>
      </c>
      <c r="D888" s="39" t="s">
        <v>18</v>
      </c>
      <c r="E888" s="39" t="s">
        <v>18</v>
      </c>
      <c r="F888" s="58" t="s">
        <v>35</v>
      </c>
      <c r="G888" s="47" t="s">
        <v>50</v>
      </c>
      <c r="H888" s="39" t="s">
        <v>63</v>
      </c>
      <c r="I888" s="40"/>
      <c r="J888" s="45" t="s">
        <v>63</v>
      </c>
      <c r="K888" s="39" t="s">
        <v>63</v>
      </c>
      <c r="L888" s="70" t="s">
        <v>884</v>
      </c>
      <c r="M888" s="111"/>
      <c r="N888" s="111"/>
      <c r="O888" s="70"/>
      <c r="P888" s="147"/>
      <c r="Q888" s="147"/>
      <c r="R888" s="147"/>
    </row>
    <row r="889" spans="1:18" ht="63.75" customHeight="1" outlineLevel="1" x14ac:dyDescent="0.25">
      <c r="A889" s="1" t="str">
        <f t="shared" si="82"/>
        <v>050101030801</v>
      </c>
      <c r="B889" s="177">
        <f t="shared" si="83"/>
        <v>12</v>
      </c>
      <c r="C889" s="164" t="s">
        <v>41</v>
      </c>
      <c r="D889" s="39" t="s">
        <v>18</v>
      </c>
      <c r="E889" s="39" t="s">
        <v>18</v>
      </c>
      <c r="F889" s="58" t="s">
        <v>35</v>
      </c>
      <c r="G889" s="47" t="s">
        <v>50</v>
      </c>
      <c r="H889" s="39" t="s">
        <v>18</v>
      </c>
      <c r="I889" s="40"/>
      <c r="J889" s="45" t="s">
        <v>63</v>
      </c>
      <c r="K889" s="39" t="s">
        <v>63</v>
      </c>
      <c r="L889" s="72" t="s">
        <v>201</v>
      </c>
      <c r="M889" s="111"/>
      <c r="N889" s="111"/>
      <c r="O889" s="72"/>
      <c r="P889" s="147"/>
      <c r="Q889" s="147"/>
      <c r="R889" s="147"/>
    </row>
    <row r="890" spans="1:18" ht="63.75" customHeight="1" outlineLevel="1" x14ac:dyDescent="0.25">
      <c r="A890" s="1" t="str">
        <f t="shared" si="82"/>
        <v>0501010308011</v>
      </c>
      <c r="B890" s="177">
        <f t="shared" si="83"/>
        <v>13</v>
      </c>
      <c r="C890" s="164" t="s">
        <v>41</v>
      </c>
      <c r="D890" s="39" t="s">
        <v>18</v>
      </c>
      <c r="E890" s="39" t="s">
        <v>18</v>
      </c>
      <c r="F890" s="58" t="s">
        <v>35</v>
      </c>
      <c r="G890" s="47" t="s">
        <v>50</v>
      </c>
      <c r="H890" s="39" t="s">
        <v>18</v>
      </c>
      <c r="I890" s="40">
        <v>1</v>
      </c>
      <c r="J890" s="45" t="s">
        <v>63</v>
      </c>
      <c r="K890" s="39" t="s">
        <v>63</v>
      </c>
      <c r="L890" s="74" t="s">
        <v>202</v>
      </c>
      <c r="M890" s="111"/>
      <c r="N890" s="111"/>
      <c r="O890" s="74"/>
      <c r="P890" s="147"/>
      <c r="Q890" s="147"/>
      <c r="R890" s="147"/>
    </row>
    <row r="891" spans="1:18" ht="63.75" customHeight="1" outlineLevel="1" x14ac:dyDescent="0.25">
      <c r="A891" s="1" t="str">
        <f t="shared" si="82"/>
        <v>0501010308012</v>
      </c>
      <c r="B891" s="177">
        <f t="shared" si="83"/>
        <v>13</v>
      </c>
      <c r="C891" s="164" t="s">
        <v>41</v>
      </c>
      <c r="D891" s="39" t="s">
        <v>18</v>
      </c>
      <c r="E891" s="39" t="s">
        <v>18</v>
      </c>
      <c r="F891" s="58" t="s">
        <v>35</v>
      </c>
      <c r="G891" s="47" t="s">
        <v>50</v>
      </c>
      <c r="H891" s="39" t="s">
        <v>18</v>
      </c>
      <c r="I891" s="40">
        <v>2</v>
      </c>
      <c r="J891" s="45" t="s">
        <v>63</v>
      </c>
      <c r="K891" s="39" t="s">
        <v>63</v>
      </c>
      <c r="L891" s="74" t="s">
        <v>203</v>
      </c>
      <c r="M891" s="111"/>
      <c r="N891" s="111"/>
      <c r="O891" s="74"/>
      <c r="P891" s="147"/>
      <c r="Q891" s="147"/>
      <c r="R891" s="147"/>
    </row>
    <row r="892" spans="1:18" ht="63.75" customHeight="1" outlineLevel="1" x14ac:dyDescent="0.25">
      <c r="A892" s="1" t="str">
        <f t="shared" si="82"/>
        <v>0501010308013</v>
      </c>
      <c r="B892" s="177">
        <f t="shared" si="83"/>
        <v>13</v>
      </c>
      <c r="C892" s="164" t="s">
        <v>41</v>
      </c>
      <c r="D892" s="39" t="s">
        <v>18</v>
      </c>
      <c r="E892" s="39" t="s">
        <v>18</v>
      </c>
      <c r="F892" s="58" t="s">
        <v>35</v>
      </c>
      <c r="G892" s="47" t="s">
        <v>50</v>
      </c>
      <c r="H892" s="39" t="s">
        <v>18</v>
      </c>
      <c r="I892" s="40">
        <v>3</v>
      </c>
      <c r="J892" s="45" t="s">
        <v>63</v>
      </c>
      <c r="K892" s="39" t="s">
        <v>63</v>
      </c>
      <c r="L892" s="74" t="s">
        <v>204</v>
      </c>
      <c r="M892" s="111"/>
      <c r="N892" s="111"/>
      <c r="O892" s="74"/>
      <c r="P892" s="147"/>
      <c r="Q892" s="147"/>
      <c r="R892" s="147"/>
    </row>
    <row r="893" spans="1:18" ht="63.75" customHeight="1" outlineLevel="1" x14ac:dyDescent="0.25">
      <c r="A893" s="1" t="str">
        <f t="shared" si="82"/>
        <v>0501010308014</v>
      </c>
      <c r="B893" s="177">
        <f t="shared" si="83"/>
        <v>13</v>
      </c>
      <c r="C893" s="164" t="s">
        <v>41</v>
      </c>
      <c r="D893" s="39" t="s">
        <v>18</v>
      </c>
      <c r="E893" s="39" t="s">
        <v>18</v>
      </c>
      <c r="F893" s="58" t="s">
        <v>35</v>
      </c>
      <c r="G893" s="47" t="s">
        <v>50</v>
      </c>
      <c r="H893" s="39" t="s">
        <v>18</v>
      </c>
      <c r="I893" s="40">
        <v>4</v>
      </c>
      <c r="J893" s="45" t="s">
        <v>63</v>
      </c>
      <c r="K893" s="39" t="s">
        <v>63</v>
      </c>
      <c r="L893" s="74" t="s">
        <v>205</v>
      </c>
      <c r="M893" s="111"/>
      <c r="N893" s="111"/>
      <c r="O893" s="74"/>
      <c r="P893" s="147"/>
      <c r="Q893" s="147"/>
      <c r="R893" s="147"/>
    </row>
    <row r="894" spans="1:18" ht="84" customHeight="1" outlineLevel="1" x14ac:dyDescent="0.25">
      <c r="A894" s="1" t="str">
        <f t="shared" si="82"/>
        <v>0501010308015</v>
      </c>
      <c r="B894" s="177">
        <f t="shared" si="83"/>
        <v>13</v>
      </c>
      <c r="C894" s="164" t="s">
        <v>41</v>
      </c>
      <c r="D894" s="39" t="s">
        <v>18</v>
      </c>
      <c r="E894" s="39" t="s">
        <v>18</v>
      </c>
      <c r="F894" s="58" t="s">
        <v>35</v>
      </c>
      <c r="G894" s="47" t="s">
        <v>50</v>
      </c>
      <c r="H894" s="39" t="s">
        <v>18</v>
      </c>
      <c r="I894" s="40">
        <v>5</v>
      </c>
      <c r="J894" s="45" t="s">
        <v>63</v>
      </c>
      <c r="K894" s="39" t="s">
        <v>63</v>
      </c>
      <c r="L894" s="74" t="s">
        <v>206</v>
      </c>
      <c r="M894" s="111"/>
      <c r="N894" s="111"/>
      <c r="O894" s="74"/>
      <c r="P894" s="147"/>
      <c r="Q894" s="147"/>
      <c r="R894" s="147"/>
    </row>
    <row r="895" spans="1:18" ht="51" customHeight="1" outlineLevel="1" x14ac:dyDescent="0.25">
      <c r="A895" s="1" t="str">
        <f t="shared" si="82"/>
        <v>0501010308016</v>
      </c>
      <c r="B895" s="177">
        <f t="shared" si="83"/>
        <v>13</v>
      </c>
      <c r="C895" s="164" t="s">
        <v>41</v>
      </c>
      <c r="D895" s="39" t="s">
        <v>18</v>
      </c>
      <c r="E895" s="39" t="s">
        <v>18</v>
      </c>
      <c r="F895" s="58" t="s">
        <v>35</v>
      </c>
      <c r="G895" s="47" t="s">
        <v>50</v>
      </c>
      <c r="H895" s="39" t="s">
        <v>18</v>
      </c>
      <c r="I895" s="40">
        <v>6</v>
      </c>
      <c r="J895" s="45" t="s">
        <v>63</v>
      </c>
      <c r="K895" s="39" t="s">
        <v>63</v>
      </c>
      <c r="L895" s="74" t="s">
        <v>207</v>
      </c>
      <c r="M895" s="111"/>
      <c r="N895" s="111"/>
      <c r="O895" s="74"/>
      <c r="P895" s="147"/>
      <c r="Q895" s="147"/>
      <c r="R895" s="147"/>
    </row>
    <row r="896" spans="1:18" ht="51" customHeight="1" outlineLevel="1" x14ac:dyDescent="0.25">
      <c r="A896" s="1" t="str">
        <f t="shared" si="82"/>
        <v>050101030802</v>
      </c>
      <c r="B896" s="177">
        <f t="shared" si="83"/>
        <v>12</v>
      </c>
      <c r="C896" s="164" t="s">
        <v>41</v>
      </c>
      <c r="D896" s="39" t="s">
        <v>18</v>
      </c>
      <c r="E896" s="39" t="s">
        <v>18</v>
      </c>
      <c r="F896" s="58" t="s">
        <v>35</v>
      </c>
      <c r="G896" s="47" t="s">
        <v>50</v>
      </c>
      <c r="H896" s="39" t="s">
        <v>31</v>
      </c>
      <c r="I896" s="40"/>
      <c r="J896" s="45" t="s">
        <v>63</v>
      </c>
      <c r="K896" s="39" t="s">
        <v>63</v>
      </c>
      <c r="L896" s="72" t="s">
        <v>885</v>
      </c>
      <c r="M896" s="111"/>
      <c r="N896" s="111"/>
      <c r="O896" s="72"/>
      <c r="P896" s="147"/>
      <c r="Q896" s="147"/>
      <c r="R896" s="147"/>
    </row>
    <row r="897" spans="1:18" ht="51" customHeight="1" outlineLevel="1" x14ac:dyDescent="0.25">
      <c r="A897" s="1" t="str">
        <f t="shared" si="82"/>
        <v>050101030803</v>
      </c>
      <c r="B897" s="177">
        <f t="shared" si="83"/>
        <v>12</v>
      </c>
      <c r="C897" s="164" t="s">
        <v>41</v>
      </c>
      <c r="D897" s="39" t="s">
        <v>18</v>
      </c>
      <c r="E897" s="39" t="s">
        <v>18</v>
      </c>
      <c r="F897" s="58" t="s">
        <v>35</v>
      </c>
      <c r="G897" s="47" t="s">
        <v>50</v>
      </c>
      <c r="H897" s="39" t="s">
        <v>35</v>
      </c>
      <c r="I897" s="40"/>
      <c r="J897" s="45" t="s">
        <v>63</v>
      </c>
      <c r="K897" s="39" t="s">
        <v>63</v>
      </c>
      <c r="L897" s="72" t="s">
        <v>208</v>
      </c>
      <c r="M897" s="111"/>
      <c r="N897" s="111"/>
      <c r="O897" s="72"/>
      <c r="P897" s="147"/>
      <c r="Q897" s="147"/>
      <c r="R897" s="147"/>
    </row>
    <row r="898" spans="1:18" ht="51" customHeight="1" outlineLevel="1" x14ac:dyDescent="0.25">
      <c r="A898" s="1" t="str">
        <f t="shared" si="82"/>
        <v>050101030804</v>
      </c>
      <c r="B898" s="177">
        <f t="shared" si="83"/>
        <v>12</v>
      </c>
      <c r="C898" s="164" t="s">
        <v>41</v>
      </c>
      <c r="D898" s="39" t="s">
        <v>18</v>
      </c>
      <c r="E898" s="39" t="s">
        <v>18</v>
      </c>
      <c r="F898" s="58" t="s">
        <v>35</v>
      </c>
      <c r="G898" s="47" t="s">
        <v>50</v>
      </c>
      <c r="H898" s="39" t="s">
        <v>38</v>
      </c>
      <c r="I898" s="40"/>
      <c r="J898" s="45" t="s">
        <v>63</v>
      </c>
      <c r="K898" s="39" t="s">
        <v>63</v>
      </c>
      <c r="L898" s="72" t="s">
        <v>209</v>
      </c>
      <c r="M898" s="111"/>
      <c r="N898" s="111"/>
      <c r="O898" s="72"/>
      <c r="P898" s="147"/>
      <c r="Q898" s="147"/>
      <c r="R898" s="147"/>
    </row>
    <row r="899" spans="1:18" ht="51" customHeight="1" outlineLevel="1" x14ac:dyDescent="0.25">
      <c r="A899" s="1" t="str">
        <f t="shared" si="82"/>
        <v>050101030805</v>
      </c>
      <c r="B899" s="177">
        <f t="shared" si="83"/>
        <v>12</v>
      </c>
      <c r="C899" s="164" t="s">
        <v>41</v>
      </c>
      <c r="D899" s="39" t="s">
        <v>18</v>
      </c>
      <c r="E899" s="39" t="s">
        <v>18</v>
      </c>
      <c r="F899" s="58" t="s">
        <v>35</v>
      </c>
      <c r="G899" s="47" t="s">
        <v>50</v>
      </c>
      <c r="H899" s="39" t="s">
        <v>41</v>
      </c>
      <c r="I899" s="40"/>
      <c r="J899" s="45" t="s">
        <v>63</v>
      </c>
      <c r="K899" s="39" t="s">
        <v>63</v>
      </c>
      <c r="L899" s="72" t="s">
        <v>486</v>
      </c>
      <c r="M899" s="111"/>
      <c r="N899" s="111"/>
      <c r="O899" s="72"/>
      <c r="P899" s="147"/>
      <c r="Q899" s="147"/>
      <c r="R899" s="147"/>
    </row>
    <row r="900" spans="1:18" ht="51" customHeight="1" outlineLevel="1" x14ac:dyDescent="0.25">
      <c r="A900" s="1" t="str">
        <f t="shared" si="82"/>
        <v>050101030806</v>
      </c>
      <c r="B900" s="177">
        <f t="shared" si="83"/>
        <v>12</v>
      </c>
      <c r="C900" s="164" t="s">
        <v>41</v>
      </c>
      <c r="D900" s="39" t="s">
        <v>18</v>
      </c>
      <c r="E900" s="39" t="s">
        <v>18</v>
      </c>
      <c r="F900" s="58" t="s">
        <v>35</v>
      </c>
      <c r="G900" s="47" t="s">
        <v>50</v>
      </c>
      <c r="H900" s="39" t="s">
        <v>44</v>
      </c>
      <c r="I900" s="40"/>
      <c r="J900" s="45" t="s">
        <v>63</v>
      </c>
      <c r="K900" s="39" t="s">
        <v>63</v>
      </c>
      <c r="L900" s="72" t="s">
        <v>487</v>
      </c>
      <c r="M900" s="111"/>
      <c r="N900" s="111"/>
      <c r="O900" s="72"/>
      <c r="P900" s="147"/>
      <c r="Q900" s="147"/>
      <c r="R900" s="147"/>
    </row>
    <row r="901" spans="1:18" ht="51" customHeight="1" outlineLevel="1" x14ac:dyDescent="0.25">
      <c r="A901" s="1" t="str">
        <f t="shared" si="82"/>
        <v>050101030807</v>
      </c>
      <c r="B901" s="177">
        <f t="shared" si="83"/>
        <v>12</v>
      </c>
      <c r="C901" s="164" t="s">
        <v>41</v>
      </c>
      <c r="D901" s="39" t="s">
        <v>18</v>
      </c>
      <c r="E901" s="39" t="s">
        <v>18</v>
      </c>
      <c r="F901" s="58" t="s">
        <v>35</v>
      </c>
      <c r="G901" s="47" t="s">
        <v>50</v>
      </c>
      <c r="H901" s="39" t="s">
        <v>47</v>
      </c>
      <c r="I901" s="40"/>
      <c r="J901" s="45" t="s">
        <v>63</v>
      </c>
      <c r="K901" s="39" t="s">
        <v>63</v>
      </c>
      <c r="L901" s="72" t="s">
        <v>155</v>
      </c>
      <c r="M901" s="111"/>
      <c r="N901" s="111"/>
      <c r="O901" s="72"/>
      <c r="P901" s="147"/>
      <c r="Q901" s="147"/>
      <c r="R901" s="147"/>
    </row>
    <row r="902" spans="1:18" ht="51" customHeight="1" outlineLevel="1" x14ac:dyDescent="0.25">
      <c r="A902" s="1" t="str">
        <f t="shared" si="82"/>
        <v>050101030809</v>
      </c>
      <c r="B902" s="177">
        <f t="shared" si="83"/>
        <v>12</v>
      </c>
      <c r="C902" s="164" t="s">
        <v>41</v>
      </c>
      <c r="D902" s="39" t="s">
        <v>18</v>
      </c>
      <c r="E902" s="39" t="s">
        <v>18</v>
      </c>
      <c r="F902" s="58" t="s">
        <v>35</v>
      </c>
      <c r="G902" s="47" t="s">
        <v>50</v>
      </c>
      <c r="H902" s="39" t="s">
        <v>53</v>
      </c>
      <c r="I902" s="40"/>
      <c r="J902" s="45" t="s">
        <v>63</v>
      </c>
      <c r="K902" s="39" t="s">
        <v>63</v>
      </c>
      <c r="L902" s="72" t="s">
        <v>488</v>
      </c>
      <c r="M902" s="111"/>
      <c r="N902" s="111"/>
      <c r="O902" s="72"/>
      <c r="P902" s="147"/>
      <c r="Q902" s="147"/>
      <c r="R902" s="147"/>
    </row>
    <row r="903" spans="1:18" ht="51" customHeight="1" x14ac:dyDescent="0.25">
      <c r="A903" s="1" t="str">
        <f t="shared" si="82"/>
        <v>0501010309</v>
      </c>
      <c r="B903" s="177">
        <f t="shared" si="83"/>
        <v>10</v>
      </c>
      <c r="C903" s="164" t="s">
        <v>41</v>
      </c>
      <c r="D903" s="39" t="s">
        <v>18</v>
      </c>
      <c r="E903" s="39" t="s">
        <v>18</v>
      </c>
      <c r="F903" s="58" t="s">
        <v>35</v>
      </c>
      <c r="G903" s="47" t="s">
        <v>53</v>
      </c>
      <c r="H903" s="39" t="s">
        <v>63</v>
      </c>
      <c r="I903" s="40"/>
      <c r="J903" s="45" t="s">
        <v>63</v>
      </c>
      <c r="K903" s="39" t="s">
        <v>63</v>
      </c>
      <c r="L903" s="70" t="s">
        <v>489</v>
      </c>
      <c r="M903" s="111"/>
      <c r="N903" s="111"/>
      <c r="O903" s="70"/>
      <c r="P903" s="147"/>
      <c r="Q903" s="147"/>
      <c r="R903" s="147"/>
    </row>
    <row r="904" spans="1:18" ht="63" customHeight="1" x14ac:dyDescent="0.25">
      <c r="A904" s="1" t="str">
        <f t="shared" si="82"/>
        <v>05010104</v>
      </c>
      <c r="B904" s="177">
        <f t="shared" si="83"/>
        <v>8</v>
      </c>
      <c r="C904" s="163" t="s">
        <v>41</v>
      </c>
      <c r="D904" s="46" t="s">
        <v>18</v>
      </c>
      <c r="E904" s="46" t="s">
        <v>18</v>
      </c>
      <c r="F904" s="46" t="s">
        <v>38</v>
      </c>
      <c r="G904" s="47" t="s">
        <v>63</v>
      </c>
      <c r="H904" s="48" t="s">
        <v>63</v>
      </c>
      <c r="I904" s="49"/>
      <c r="J904" s="50" t="s">
        <v>63</v>
      </c>
      <c r="K904" s="48" t="s">
        <v>63</v>
      </c>
      <c r="L904" s="34" t="s">
        <v>490</v>
      </c>
      <c r="M904" s="35"/>
      <c r="N904" s="35"/>
      <c r="O904" s="36"/>
      <c r="P904" s="146">
        <f>+P905+P906+P907+P914+P924+P927+P934+P943+P948</f>
        <v>0</v>
      </c>
      <c r="Q904" s="146">
        <f>+Q905+Q906+Q907+Q914+Q924+Q927+Q934+Q943+Q948</f>
        <v>0</v>
      </c>
      <c r="R904" s="146"/>
    </row>
    <row r="905" spans="1:18" ht="60" customHeight="1" x14ac:dyDescent="0.25">
      <c r="A905" s="1" t="str">
        <f t="shared" si="82"/>
        <v>0501010401</v>
      </c>
      <c r="B905" s="177">
        <f t="shared" si="83"/>
        <v>10</v>
      </c>
      <c r="C905" s="164" t="s">
        <v>41</v>
      </c>
      <c r="D905" s="39" t="s">
        <v>18</v>
      </c>
      <c r="E905" s="39" t="s">
        <v>18</v>
      </c>
      <c r="F905" s="58" t="s">
        <v>38</v>
      </c>
      <c r="G905" s="47" t="s">
        <v>18</v>
      </c>
      <c r="H905" s="39" t="s">
        <v>63</v>
      </c>
      <c r="I905" s="40"/>
      <c r="J905" s="45" t="s">
        <v>63</v>
      </c>
      <c r="K905" s="39" t="s">
        <v>63</v>
      </c>
      <c r="L905" s="70" t="s">
        <v>492</v>
      </c>
      <c r="M905" s="111"/>
      <c r="N905" s="111"/>
      <c r="O905" s="70"/>
      <c r="P905" s="147"/>
      <c r="Q905" s="147"/>
      <c r="R905" s="147"/>
    </row>
    <row r="906" spans="1:18" ht="60" customHeight="1" x14ac:dyDescent="0.25">
      <c r="A906" s="1" t="str">
        <f t="shared" si="82"/>
        <v>0501010402</v>
      </c>
      <c r="B906" s="177">
        <f t="shared" si="83"/>
        <v>10</v>
      </c>
      <c r="C906" s="164" t="s">
        <v>41</v>
      </c>
      <c r="D906" s="39" t="s">
        <v>18</v>
      </c>
      <c r="E906" s="39" t="s">
        <v>18</v>
      </c>
      <c r="F906" s="58" t="s">
        <v>38</v>
      </c>
      <c r="G906" s="47" t="s">
        <v>31</v>
      </c>
      <c r="H906" s="39" t="s">
        <v>63</v>
      </c>
      <c r="I906" s="40"/>
      <c r="J906" s="45" t="s">
        <v>63</v>
      </c>
      <c r="K906" s="39" t="s">
        <v>63</v>
      </c>
      <c r="L906" s="70" t="s">
        <v>493</v>
      </c>
      <c r="M906" s="111"/>
      <c r="N906" s="111"/>
      <c r="O906" s="70"/>
      <c r="P906" s="147"/>
      <c r="Q906" s="147"/>
      <c r="R906" s="147"/>
    </row>
    <row r="907" spans="1:18" ht="60" customHeight="1" x14ac:dyDescent="0.25">
      <c r="A907" s="1" t="str">
        <f t="shared" si="82"/>
        <v>0501010403</v>
      </c>
      <c r="B907" s="177">
        <f t="shared" si="83"/>
        <v>10</v>
      </c>
      <c r="C907" s="164" t="s">
        <v>41</v>
      </c>
      <c r="D907" s="39" t="s">
        <v>18</v>
      </c>
      <c r="E907" s="39" t="s">
        <v>18</v>
      </c>
      <c r="F907" s="58" t="s">
        <v>38</v>
      </c>
      <c r="G907" s="47" t="s">
        <v>35</v>
      </c>
      <c r="H907" s="39" t="s">
        <v>63</v>
      </c>
      <c r="I907" s="40"/>
      <c r="J907" s="45" t="s">
        <v>63</v>
      </c>
      <c r="K907" s="39" t="s">
        <v>63</v>
      </c>
      <c r="L907" s="70" t="s">
        <v>213</v>
      </c>
      <c r="M907" s="111"/>
      <c r="N907" s="111"/>
      <c r="O907" s="70"/>
      <c r="P907" s="147"/>
      <c r="Q907" s="147"/>
      <c r="R907" s="147"/>
    </row>
    <row r="908" spans="1:18" ht="60" customHeight="1" outlineLevel="1" x14ac:dyDescent="0.25">
      <c r="A908" s="1" t="str">
        <f t="shared" si="82"/>
        <v>050101040301</v>
      </c>
      <c r="B908" s="177">
        <f t="shared" si="83"/>
        <v>12</v>
      </c>
      <c r="C908" s="164" t="s">
        <v>41</v>
      </c>
      <c r="D908" s="39" t="s">
        <v>18</v>
      </c>
      <c r="E908" s="39" t="s">
        <v>18</v>
      </c>
      <c r="F908" s="58" t="s">
        <v>38</v>
      </c>
      <c r="G908" s="47" t="s">
        <v>35</v>
      </c>
      <c r="H908" s="39" t="s">
        <v>18</v>
      </c>
      <c r="I908" s="40"/>
      <c r="J908" s="45" t="s">
        <v>63</v>
      </c>
      <c r="K908" s="39" t="s">
        <v>63</v>
      </c>
      <c r="L908" s="72" t="s">
        <v>215</v>
      </c>
      <c r="M908" s="111"/>
      <c r="N908" s="111"/>
      <c r="O908" s="72"/>
      <c r="P908" s="147"/>
      <c r="Q908" s="147"/>
      <c r="R908" s="147"/>
    </row>
    <row r="909" spans="1:18" ht="89.25" customHeight="1" outlineLevel="1" x14ac:dyDescent="0.25">
      <c r="A909" s="1" t="str">
        <f t="shared" si="82"/>
        <v>050101040302</v>
      </c>
      <c r="B909" s="177">
        <f t="shared" si="83"/>
        <v>12</v>
      </c>
      <c r="C909" s="164" t="s">
        <v>41</v>
      </c>
      <c r="D909" s="39" t="s">
        <v>18</v>
      </c>
      <c r="E909" s="39" t="s">
        <v>18</v>
      </c>
      <c r="F909" s="58" t="s">
        <v>38</v>
      </c>
      <c r="G909" s="47" t="s">
        <v>35</v>
      </c>
      <c r="H909" s="39" t="s">
        <v>31</v>
      </c>
      <c r="I909" s="40"/>
      <c r="J909" s="45" t="s">
        <v>63</v>
      </c>
      <c r="K909" s="39" t="s">
        <v>63</v>
      </c>
      <c r="L909" s="72" t="s">
        <v>216</v>
      </c>
      <c r="M909" s="111"/>
      <c r="N909" s="111"/>
      <c r="O909" s="72"/>
      <c r="P909" s="147"/>
      <c r="Q909" s="147"/>
      <c r="R909" s="147"/>
    </row>
    <row r="910" spans="1:18" ht="85.5" customHeight="1" outlineLevel="1" x14ac:dyDescent="0.25">
      <c r="A910" s="1" t="str">
        <f t="shared" si="82"/>
        <v>050101040303</v>
      </c>
      <c r="B910" s="177">
        <f t="shared" si="83"/>
        <v>12</v>
      </c>
      <c r="C910" s="164" t="s">
        <v>41</v>
      </c>
      <c r="D910" s="39" t="s">
        <v>18</v>
      </c>
      <c r="E910" s="39" t="s">
        <v>18</v>
      </c>
      <c r="F910" s="58" t="s">
        <v>38</v>
      </c>
      <c r="G910" s="47" t="s">
        <v>35</v>
      </c>
      <c r="H910" s="39" t="s">
        <v>35</v>
      </c>
      <c r="I910" s="40"/>
      <c r="J910" s="45" t="s">
        <v>63</v>
      </c>
      <c r="K910" s="39" t="s">
        <v>63</v>
      </c>
      <c r="L910" s="72" t="s">
        <v>217</v>
      </c>
      <c r="M910" s="111"/>
      <c r="N910" s="111"/>
      <c r="O910" s="72"/>
      <c r="P910" s="147"/>
      <c r="Q910" s="147"/>
      <c r="R910" s="147"/>
    </row>
    <row r="911" spans="1:18" ht="59.25" customHeight="1" outlineLevel="1" x14ac:dyDescent="0.25">
      <c r="A911" s="1" t="str">
        <f t="shared" si="82"/>
        <v>050101040304</v>
      </c>
      <c r="B911" s="177">
        <f t="shared" si="83"/>
        <v>12</v>
      </c>
      <c r="C911" s="164" t="s">
        <v>41</v>
      </c>
      <c r="D911" s="39" t="s">
        <v>18</v>
      </c>
      <c r="E911" s="39" t="s">
        <v>18</v>
      </c>
      <c r="F911" s="58" t="s">
        <v>38</v>
      </c>
      <c r="G911" s="47" t="s">
        <v>35</v>
      </c>
      <c r="H911" s="39" t="s">
        <v>38</v>
      </c>
      <c r="I911" s="40"/>
      <c r="J911" s="45" t="s">
        <v>63</v>
      </c>
      <c r="K911" s="39" t="s">
        <v>63</v>
      </c>
      <c r="L911" s="72" t="s">
        <v>218</v>
      </c>
      <c r="M911" s="111"/>
      <c r="N911" s="111"/>
      <c r="O911" s="72"/>
      <c r="P911" s="147"/>
      <c r="Q911" s="147"/>
      <c r="R911" s="147"/>
    </row>
    <row r="912" spans="1:18" ht="57.75" customHeight="1" outlineLevel="1" x14ac:dyDescent="0.25">
      <c r="A912" s="1" t="str">
        <f t="shared" si="82"/>
        <v>050101040305</v>
      </c>
      <c r="B912" s="177">
        <f t="shared" si="83"/>
        <v>12</v>
      </c>
      <c r="C912" s="164" t="s">
        <v>41</v>
      </c>
      <c r="D912" s="39" t="s">
        <v>18</v>
      </c>
      <c r="E912" s="39" t="s">
        <v>18</v>
      </c>
      <c r="F912" s="58" t="s">
        <v>38</v>
      </c>
      <c r="G912" s="47" t="s">
        <v>35</v>
      </c>
      <c r="H912" s="39" t="s">
        <v>41</v>
      </c>
      <c r="I912" s="40"/>
      <c r="J912" s="45" t="s">
        <v>63</v>
      </c>
      <c r="K912" s="39" t="s">
        <v>63</v>
      </c>
      <c r="L912" s="72" t="s">
        <v>219</v>
      </c>
      <c r="M912" s="111"/>
      <c r="N912" s="111"/>
      <c r="O912" s="72"/>
      <c r="P912" s="147"/>
      <c r="Q912" s="147"/>
      <c r="R912" s="147"/>
    </row>
    <row r="913" spans="1:18" ht="57.75" customHeight="1" outlineLevel="1" x14ac:dyDescent="0.25">
      <c r="A913" s="1" t="str">
        <f t="shared" si="82"/>
        <v>050101040309</v>
      </c>
      <c r="B913" s="177">
        <f t="shared" si="83"/>
        <v>12</v>
      </c>
      <c r="C913" s="164" t="s">
        <v>41</v>
      </c>
      <c r="D913" s="39" t="s">
        <v>18</v>
      </c>
      <c r="E913" s="39" t="s">
        <v>18</v>
      </c>
      <c r="F913" s="58" t="s">
        <v>38</v>
      </c>
      <c r="G913" s="47" t="s">
        <v>35</v>
      </c>
      <c r="H913" s="39" t="s">
        <v>53</v>
      </c>
      <c r="I913" s="40"/>
      <c r="J913" s="45" t="s">
        <v>63</v>
      </c>
      <c r="K913" s="39" t="s">
        <v>63</v>
      </c>
      <c r="L913" s="72" t="s">
        <v>220</v>
      </c>
      <c r="M913" s="111"/>
      <c r="N913" s="111"/>
      <c r="O913" s="72"/>
      <c r="P913" s="147"/>
      <c r="Q913" s="147"/>
      <c r="R913" s="147"/>
    </row>
    <row r="914" spans="1:18" ht="57.75" customHeight="1" x14ac:dyDescent="0.25">
      <c r="A914" s="1" t="str">
        <f t="shared" si="82"/>
        <v>0501010404</v>
      </c>
      <c r="B914" s="177">
        <f t="shared" si="83"/>
        <v>10</v>
      </c>
      <c r="C914" s="164" t="s">
        <v>41</v>
      </c>
      <c r="D914" s="39" t="s">
        <v>18</v>
      </c>
      <c r="E914" s="39" t="s">
        <v>18</v>
      </c>
      <c r="F914" s="58" t="s">
        <v>38</v>
      </c>
      <c r="G914" s="47" t="s">
        <v>38</v>
      </c>
      <c r="H914" s="39" t="s">
        <v>63</v>
      </c>
      <c r="I914" s="40"/>
      <c r="J914" s="45" t="s">
        <v>63</v>
      </c>
      <c r="K914" s="39" t="s">
        <v>63</v>
      </c>
      <c r="L914" s="70" t="s">
        <v>221</v>
      </c>
      <c r="M914" s="111"/>
      <c r="N914" s="111"/>
      <c r="O914" s="70"/>
      <c r="P914" s="147"/>
      <c r="Q914" s="147"/>
      <c r="R914" s="147"/>
    </row>
    <row r="915" spans="1:18" ht="57.75" customHeight="1" outlineLevel="1" x14ac:dyDescent="0.25">
      <c r="A915" s="1" t="str">
        <f t="shared" si="82"/>
        <v>050101040401</v>
      </c>
      <c r="B915" s="177">
        <f t="shared" si="83"/>
        <v>12</v>
      </c>
      <c r="C915" s="164" t="s">
        <v>41</v>
      </c>
      <c r="D915" s="39" t="s">
        <v>18</v>
      </c>
      <c r="E915" s="39" t="s">
        <v>18</v>
      </c>
      <c r="F915" s="58" t="s">
        <v>38</v>
      </c>
      <c r="G915" s="47" t="s">
        <v>38</v>
      </c>
      <c r="H915" s="39" t="s">
        <v>18</v>
      </c>
      <c r="I915" s="40"/>
      <c r="J915" s="45" t="s">
        <v>63</v>
      </c>
      <c r="K915" s="39" t="s">
        <v>63</v>
      </c>
      <c r="L915" s="72" t="s">
        <v>223</v>
      </c>
      <c r="M915" s="111"/>
      <c r="N915" s="111"/>
      <c r="O915" s="72"/>
      <c r="P915" s="147"/>
      <c r="Q915" s="147"/>
      <c r="R915" s="147"/>
    </row>
    <row r="916" spans="1:18" ht="57.75" customHeight="1" outlineLevel="1" x14ac:dyDescent="0.25">
      <c r="A916" s="1" t="str">
        <f t="shared" si="82"/>
        <v>050101040402</v>
      </c>
      <c r="B916" s="177">
        <f t="shared" si="83"/>
        <v>12</v>
      </c>
      <c r="C916" s="164" t="s">
        <v>41</v>
      </c>
      <c r="D916" s="39" t="s">
        <v>18</v>
      </c>
      <c r="E916" s="39" t="s">
        <v>18</v>
      </c>
      <c r="F916" s="58" t="s">
        <v>38</v>
      </c>
      <c r="G916" s="47" t="s">
        <v>38</v>
      </c>
      <c r="H916" s="39" t="s">
        <v>31</v>
      </c>
      <c r="I916" s="40"/>
      <c r="J916" s="45" t="s">
        <v>63</v>
      </c>
      <c r="K916" s="39" t="s">
        <v>63</v>
      </c>
      <c r="L916" s="72" t="s">
        <v>224</v>
      </c>
      <c r="M916" s="111"/>
      <c r="N916" s="111"/>
      <c r="O916" s="72"/>
      <c r="P916" s="147"/>
      <c r="Q916" s="147"/>
      <c r="R916" s="147"/>
    </row>
    <row r="917" spans="1:18" ht="57.75" customHeight="1" outlineLevel="1" x14ac:dyDescent="0.25">
      <c r="A917" s="1" t="str">
        <f t="shared" si="82"/>
        <v>050101040403</v>
      </c>
      <c r="B917" s="177">
        <f t="shared" si="83"/>
        <v>12</v>
      </c>
      <c r="C917" s="164" t="s">
        <v>41</v>
      </c>
      <c r="D917" s="39" t="s">
        <v>18</v>
      </c>
      <c r="E917" s="39" t="s">
        <v>18</v>
      </c>
      <c r="F917" s="58" t="s">
        <v>38</v>
      </c>
      <c r="G917" s="47" t="s">
        <v>38</v>
      </c>
      <c r="H917" s="39" t="s">
        <v>35</v>
      </c>
      <c r="I917" s="40"/>
      <c r="J917" s="45" t="s">
        <v>63</v>
      </c>
      <c r="K917" s="39" t="s">
        <v>63</v>
      </c>
      <c r="L917" s="72" t="s">
        <v>225</v>
      </c>
      <c r="M917" s="111"/>
      <c r="N917" s="111"/>
      <c r="O917" s="72"/>
      <c r="P917" s="147"/>
      <c r="Q917" s="147"/>
      <c r="R917" s="147"/>
    </row>
    <row r="918" spans="1:18" ht="57.75" customHeight="1" outlineLevel="1" x14ac:dyDescent="0.25">
      <c r="A918" s="1" t="str">
        <f t="shared" si="82"/>
        <v>050101040404</v>
      </c>
      <c r="B918" s="177">
        <f t="shared" si="83"/>
        <v>12</v>
      </c>
      <c r="C918" s="164" t="s">
        <v>41</v>
      </c>
      <c r="D918" s="39" t="s">
        <v>18</v>
      </c>
      <c r="E918" s="39" t="s">
        <v>18</v>
      </c>
      <c r="F918" s="58" t="s">
        <v>38</v>
      </c>
      <c r="G918" s="47" t="s">
        <v>38</v>
      </c>
      <c r="H918" s="39" t="s">
        <v>38</v>
      </c>
      <c r="I918" s="40"/>
      <c r="J918" s="45" t="s">
        <v>63</v>
      </c>
      <c r="K918" s="39" t="s">
        <v>63</v>
      </c>
      <c r="L918" s="72" t="s">
        <v>226</v>
      </c>
      <c r="M918" s="111"/>
      <c r="N918" s="111"/>
      <c r="O918" s="72"/>
      <c r="P918" s="147"/>
      <c r="Q918" s="147"/>
      <c r="R918" s="147"/>
    </row>
    <row r="919" spans="1:18" ht="57.75" customHeight="1" outlineLevel="1" x14ac:dyDescent="0.25">
      <c r="A919" s="1" t="str">
        <f t="shared" si="82"/>
        <v>050101040405</v>
      </c>
      <c r="B919" s="177">
        <f t="shared" si="83"/>
        <v>12</v>
      </c>
      <c r="C919" s="164" t="s">
        <v>41</v>
      </c>
      <c r="D919" s="39" t="s">
        <v>18</v>
      </c>
      <c r="E919" s="39" t="s">
        <v>18</v>
      </c>
      <c r="F919" s="58" t="s">
        <v>38</v>
      </c>
      <c r="G919" s="47" t="s">
        <v>38</v>
      </c>
      <c r="H919" s="39" t="s">
        <v>41</v>
      </c>
      <c r="I919" s="40"/>
      <c r="J919" s="45" t="s">
        <v>63</v>
      </c>
      <c r="K919" s="39" t="s">
        <v>63</v>
      </c>
      <c r="L919" s="72" t="s">
        <v>227</v>
      </c>
      <c r="M919" s="111"/>
      <c r="N919" s="111"/>
      <c r="O919" s="72"/>
      <c r="P919" s="147"/>
      <c r="Q919" s="147"/>
      <c r="R919" s="147"/>
    </row>
    <row r="920" spans="1:18" ht="57.75" customHeight="1" outlineLevel="1" x14ac:dyDescent="0.25">
      <c r="A920" s="1" t="str">
        <f t="shared" si="82"/>
        <v>050101040406</v>
      </c>
      <c r="B920" s="177">
        <f t="shared" si="83"/>
        <v>12</v>
      </c>
      <c r="C920" s="164" t="s">
        <v>41</v>
      </c>
      <c r="D920" s="39" t="s">
        <v>18</v>
      </c>
      <c r="E920" s="39" t="s">
        <v>18</v>
      </c>
      <c r="F920" s="58" t="s">
        <v>38</v>
      </c>
      <c r="G920" s="47" t="s">
        <v>38</v>
      </c>
      <c r="H920" s="39" t="s">
        <v>44</v>
      </c>
      <c r="I920" s="40"/>
      <c r="J920" s="45" t="s">
        <v>63</v>
      </c>
      <c r="K920" s="39" t="s">
        <v>63</v>
      </c>
      <c r="L920" s="72" t="s">
        <v>228</v>
      </c>
      <c r="M920" s="111"/>
      <c r="N920" s="111"/>
      <c r="O920" s="72"/>
      <c r="P920" s="147"/>
      <c r="Q920" s="147"/>
      <c r="R920" s="147"/>
    </row>
    <row r="921" spans="1:18" ht="57.75" customHeight="1" outlineLevel="1" x14ac:dyDescent="0.25">
      <c r="A921" s="1" t="str">
        <f t="shared" si="82"/>
        <v>050101040407</v>
      </c>
      <c r="B921" s="177">
        <f t="shared" si="83"/>
        <v>12</v>
      </c>
      <c r="C921" s="164" t="s">
        <v>41</v>
      </c>
      <c r="D921" s="39" t="s">
        <v>18</v>
      </c>
      <c r="E921" s="39" t="s">
        <v>18</v>
      </c>
      <c r="F921" s="58" t="s">
        <v>38</v>
      </c>
      <c r="G921" s="47" t="s">
        <v>38</v>
      </c>
      <c r="H921" s="39" t="s">
        <v>47</v>
      </c>
      <c r="I921" s="40"/>
      <c r="J921" s="45" t="s">
        <v>63</v>
      </c>
      <c r="K921" s="39" t="s">
        <v>63</v>
      </c>
      <c r="L921" s="72" t="s">
        <v>886</v>
      </c>
      <c r="M921" s="111"/>
      <c r="N921" s="111"/>
      <c r="O921" s="72"/>
      <c r="P921" s="147"/>
      <c r="Q921" s="147"/>
      <c r="R921" s="147"/>
    </row>
    <row r="922" spans="1:18" ht="57.75" customHeight="1" outlineLevel="1" x14ac:dyDescent="0.25">
      <c r="A922" s="1" t="str">
        <f t="shared" si="82"/>
        <v>050101040408</v>
      </c>
      <c r="B922" s="177">
        <f t="shared" si="83"/>
        <v>12</v>
      </c>
      <c r="C922" s="164" t="s">
        <v>41</v>
      </c>
      <c r="D922" s="39" t="s">
        <v>18</v>
      </c>
      <c r="E922" s="39" t="s">
        <v>18</v>
      </c>
      <c r="F922" s="58" t="s">
        <v>38</v>
      </c>
      <c r="G922" s="47" t="s">
        <v>38</v>
      </c>
      <c r="H922" s="39" t="s">
        <v>50</v>
      </c>
      <c r="I922" s="40"/>
      <c r="J922" s="45" t="s">
        <v>63</v>
      </c>
      <c r="K922" s="39" t="s">
        <v>63</v>
      </c>
      <c r="L922" s="72" t="s">
        <v>229</v>
      </c>
      <c r="M922" s="111"/>
      <c r="N922" s="111"/>
      <c r="O922" s="72"/>
      <c r="P922" s="147"/>
      <c r="Q922" s="147"/>
      <c r="R922" s="147"/>
    </row>
    <row r="923" spans="1:18" ht="57.75" customHeight="1" outlineLevel="1" x14ac:dyDescent="0.25">
      <c r="A923" s="1" t="str">
        <f t="shared" si="82"/>
        <v>050101040409</v>
      </c>
      <c r="B923" s="177">
        <f t="shared" si="83"/>
        <v>12</v>
      </c>
      <c r="C923" s="164" t="s">
        <v>41</v>
      </c>
      <c r="D923" s="39" t="s">
        <v>18</v>
      </c>
      <c r="E923" s="39" t="s">
        <v>18</v>
      </c>
      <c r="F923" s="58" t="s">
        <v>38</v>
      </c>
      <c r="G923" s="47" t="s">
        <v>38</v>
      </c>
      <c r="H923" s="39" t="s">
        <v>53</v>
      </c>
      <c r="I923" s="40"/>
      <c r="J923" s="45" t="s">
        <v>63</v>
      </c>
      <c r="K923" s="39" t="s">
        <v>63</v>
      </c>
      <c r="L923" s="72" t="s">
        <v>230</v>
      </c>
      <c r="M923" s="111"/>
      <c r="N923" s="111"/>
      <c r="O923" s="72"/>
      <c r="P923" s="147"/>
      <c r="Q923" s="147"/>
      <c r="R923" s="147"/>
    </row>
    <row r="924" spans="1:18" ht="57.75" customHeight="1" x14ac:dyDescent="0.25">
      <c r="A924" s="1" t="str">
        <f t="shared" si="82"/>
        <v>0501010405</v>
      </c>
      <c r="B924" s="177">
        <f t="shared" si="83"/>
        <v>10</v>
      </c>
      <c r="C924" s="164" t="s">
        <v>41</v>
      </c>
      <c r="D924" s="39" t="s">
        <v>18</v>
      </c>
      <c r="E924" s="39" t="s">
        <v>18</v>
      </c>
      <c r="F924" s="58" t="s">
        <v>38</v>
      </c>
      <c r="G924" s="47" t="s">
        <v>41</v>
      </c>
      <c r="H924" s="39" t="s">
        <v>63</v>
      </c>
      <c r="I924" s="40"/>
      <c r="J924" s="45" t="s">
        <v>63</v>
      </c>
      <c r="K924" s="39" t="s">
        <v>63</v>
      </c>
      <c r="L924" s="70" t="s">
        <v>231</v>
      </c>
      <c r="M924" s="111"/>
      <c r="N924" s="76" t="s">
        <v>233</v>
      </c>
      <c r="O924" s="70"/>
      <c r="P924" s="147"/>
      <c r="Q924" s="147"/>
      <c r="R924" s="147"/>
    </row>
    <row r="925" spans="1:18" ht="57.75" customHeight="1" outlineLevel="1" x14ac:dyDescent="0.25">
      <c r="A925" s="1" t="str">
        <f t="shared" si="82"/>
        <v>050101040501</v>
      </c>
      <c r="B925" s="177">
        <f t="shared" si="83"/>
        <v>12</v>
      </c>
      <c r="C925" s="164" t="s">
        <v>41</v>
      </c>
      <c r="D925" s="39" t="s">
        <v>18</v>
      </c>
      <c r="E925" s="39" t="s">
        <v>18</v>
      </c>
      <c r="F925" s="58" t="s">
        <v>38</v>
      </c>
      <c r="G925" s="47" t="s">
        <v>41</v>
      </c>
      <c r="H925" s="39" t="s">
        <v>18</v>
      </c>
      <c r="I925" s="40"/>
      <c r="J925" s="45" t="s">
        <v>63</v>
      </c>
      <c r="K925" s="39" t="s">
        <v>63</v>
      </c>
      <c r="L925" s="72" t="s">
        <v>234</v>
      </c>
      <c r="M925" s="111"/>
      <c r="N925" s="111"/>
      <c r="O925" s="72"/>
      <c r="P925" s="147"/>
      <c r="Q925" s="147"/>
      <c r="R925" s="147"/>
    </row>
    <row r="926" spans="1:18" ht="57.75" customHeight="1" outlineLevel="1" x14ac:dyDescent="0.25">
      <c r="A926" s="1" t="str">
        <f t="shared" si="82"/>
        <v>050101040502</v>
      </c>
      <c r="B926" s="177">
        <f t="shared" si="83"/>
        <v>12</v>
      </c>
      <c r="C926" s="164" t="s">
        <v>41</v>
      </c>
      <c r="D926" s="39" t="s">
        <v>18</v>
      </c>
      <c r="E926" s="39" t="s">
        <v>18</v>
      </c>
      <c r="F926" s="58" t="s">
        <v>38</v>
      </c>
      <c r="G926" s="47" t="s">
        <v>41</v>
      </c>
      <c r="H926" s="39" t="s">
        <v>31</v>
      </c>
      <c r="I926" s="40"/>
      <c r="J926" s="45" t="s">
        <v>63</v>
      </c>
      <c r="K926" s="39" t="s">
        <v>63</v>
      </c>
      <c r="L926" s="72" t="s">
        <v>235</v>
      </c>
      <c r="M926" s="111"/>
      <c r="N926" s="111"/>
      <c r="O926" s="72"/>
      <c r="P926" s="147"/>
      <c r="Q926" s="147"/>
      <c r="R926" s="147"/>
    </row>
    <row r="927" spans="1:18" ht="57.75" customHeight="1" x14ac:dyDescent="0.25">
      <c r="A927" s="1" t="str">
        <f t="shared" si="82"/>
        <v>0501010406</v>
      </c>
      <c r="B927" s="177">
        <f t="shared" si="83"/>
        <v>10</v>
      </c>
      <c r="C927" s="164" t="s">
        <v>41</v>
      </c>
      <c r="D927" s="39" t="s">
        <v>18</v>
      </c>
      <c r="E927" s="39" t="s">
        <v>18</v>
      </c>
      <c r="F927" s="58" t="s">
        <v>38</v>
      </c>
      <c r="G927" s="47" t="s">
        <v>44</v>
      </c>
      <c r="H927" s="39" t="s">
        <v>63</v>
      </c>
      <c r="I927" s="40"/>
      <c r="J927" s="45" t="s">
        <v>63</v>
      </c>
      <c r="K927" s="39" t="s">
        <v>63</v>
      </c>
      <c r="L927" s="70" t="s">
        <v>236</v>
      </c>
      <c r="M927" s="111"/>
      <c r="N927" s="111"/>
      <c r="O927" s="70"/>
      <c r="P927" s="147"/>
      <c r="Q927" s="147"/>
      <c r="R927" s="147"/>
    </row>
    <row r="928" spans="1:18" ht="57.75" customHeight="1" outlineLevel="1" x14ac:dyDescent="0.25">
      <c r="A928" s="1" t="str">
        <f t="shared" si="82"/>
        <v>050101040601</v>
      </c>
      <c r="B928" s="177">
        <f t="shared" si="83"/>
        <v>12</v>
      </c>
      <c r="C928" s="164" t="s">
        <v>41</v>
      </c>
      <c r="D928" s="39" t="s">
        <v>18</v>
      </c>
      <c r="E928" s="39" t="s">
        <v>18</v>
      </c>
      <c r="F928" s="58" t="s">
        <v>38</v>
      </c>
      <c r="G928" s="47" t="s">
        <v>44</v>
      </c>
      <c r="H928" s="39" t="s">
        <v>18</v>
      </c>
      <c r="I928" s="40"/>
      <c r="J928" s="45" t="s">
        <v>63</v>
      </c>
      <c r="K928" s="39" t="s">
        <v>63</v>
      </c>
      <c r="L928" s="72" t="s">
        <v>238</v>
      </c>
      <c r="M928" s="111"/>
      <c r="N928" s="111"/>
      <c r="O928" s="72"/>
      <c r="P928" s="147"/>
      <c r="Q928" s="147"/>
      <c r="R928" s="147"/>
    </row>
    <row r="929" spans="1:18" ht="57.75" customHeight="1" outlineLevel="1" x14ac:dyDescent="0.25">
      <c r="A929" s="1" t="str">
        <f t="shared" si="82"/>
        <v>050101040602</v>
      </c>
      <c r="B929" s="177">
        <f t="shared" si="83"/>
        <v>12</v>
      </c>
      <c r="C929" s="164" t="s">
        <v>41</v>
      </c>
      <c r="D929" s="39" t="s">
        <v>18</v>
      </c>
      <c r="E929" s="39" t="s">
        <v>18</v>
      </c>
      <c r="F929" s="58" t="s">
        <v>38</v>
      </c>
      <c r="G929" s="47" t="s">
        <v>44</v>
      </c>
      <c r="H929" s="39" t="s">
        <v>31</v>
      </c>
      <c r="I929" s="40"/>
      <c r="J929" s="45" t="s">
        <v>63</v>
      </c>
      <c r="K929" s="39" t="s">
        <v>63</v>
      </c>
      <c r="L929" s="72" t="s">
        <v>239</v>
      </c>
      <c r="M929" s="111"/>
      <c r="N929" s="111"/>
      <c r="O929" s="72"/>
      <c r="P929" s="147"/>
      <c r="Q929" s="147"/>
      <c r="R929" s="147"/>
    </row>
    <row r="930" spans="1:18" ht="57.75" customHeight="1" outlineLevel="1" x14ac:dyDescent="0.25">
      <c r="A930" s="1" t="str">
        <f t="shared" si="82"/>
        <v>050101040603</v>
      </c>
      <c r="B930" s="177">
        <f t="shared" si="83"/>
        <v>12</v>
      </c>
      <c r="C930" s="164" t="s">
        <v>41</v>
      </c>
      <c r="D930" s="39" t="s">
        <v>18</v>
      </c>
      <c r="E930" s="39" t="s">
        <v>18</v>
      </c>
      <c r="F930" s="58" t="s">
        <v>38</v>
      </c>
      <c r="G930" s="47" t="s">
        <v>44</v>
      </c>
      <c r="H930" s="39" t="s">
        <v>35</v>
      </c>
      <c r="I930" s="40"/>
      <c r="J930" s="45" t="s">
        <v>63</v>
      </c>
      <c r="K930" s="39" t="s">
        <v>63</v>
      </c>
      <c r="L930" s="72" t="s">
        <v>240</v>
      </c>
      <c r="M930" s="111"/>
      <c r="N930" s="111"/>
      <c r="O930" s="72"/>
      <c r="P930" s="147"/>
      <c r="Q930" s="147"/>
      <c r="R930" s="147"/>
    </row>
    <row r="931" spans="1:18" ht="57.75" customHeight="1" outlineLevel="1" x14ac:dyDescent="0.25">
      <c r="A931" s="1" t="str">
        <f t="shared" si="82"/>
        <v>050101040604</v>
      </c>
      <c r="B931" s="177">
        <f t="shared" si="83"/>
        <v>12</v>
      </c>
      <c r="C931" s="164" t="s">
        <v>41</v>
      </c>
      <c r="D931" s="39" t="s">
        <v>18</v>
      </c>
      <c r="E931" s="39" t="s">
        <v>18</v>
      </c>
      <c r="F931" s="58" t="s">
        <v>38</v>
      </c>
      <c r="G931" s="47" t="s">
        <v>44</v>
      </c>
      <c r="H931" s="39" t="s">
        <v>38</v>
      </c>
      <c r="I931" s="40"/>
      <c r="J931" s="45" t="s">
        <v>63</v>
      </c>
      <c r="K931" s="39" t="s">
        <v>63</v>
      </c>
      <c r="L931" s="72" t="s">
        <v>241</v>
      </c>
      <c r="M931" s="111"/>
      <c r="N931" s="111"/>
      <c r="O931" s="72"/>
      <c r="P931" s="147"/>
      <c r="Q931" s="147"/>
      <c r="R931" s="147"/>
    </row>
    <row r="932" spans="1:18" ht="57.75" customHeight="1" outlineLevel="1" x14ac:dyDescent="0.25">
      <c r="A932" s="1" t="str">
        <f t="shared" si="82"/>
        <v>050101040605</v>
      </c>
      <c r="B932" s="177">
        <f t="shared" si="83"/>
        <v>12</v>
      </c>
      <c r="C932" s="164" t="s">
        <v>41</v>
      </c>
      <c r="D932" s="39" t="s">
        <v>18</v>
      </c>
      <c r="E932" s="39" t="s">
        <v>18</v>
      </c>
      <c r="F932" s="58" t="s">
        <v>38</v>
      </c>
      <c r="G932" s="47" t="s">
        <v>44</v>
      </c>
      <c r="H932" s="39" t="s">
        <v>41</v>
      </c>
      <c r="I932" s="40"/>
      <c r="J932" s="45" t="s">
        <v>63</v>
      </c>
      <c r="K932" s="39" t="s">
        <v>63</v>
      </c>
      <c r="L932" s="72" t="s">
        <v>242</v>
      </c>
      <c r="M932" s="111"/>
      <c r="N932" s="111"/>
      <c r="O932" s="72"/>
      <c r="P932" s="147"/>
      <c r="Q932" s="147"/>
      <c r="R932" s="147"/>
    </row>
    <row r="933" spans="1:18" ht="57.75" customHeight="1" outlineLevel="1" x14ac:dyDescent="0.25">
      <c r="A933" s="1" t="str">
        <f t="shared" si="82"/>
        <v>050101040609</v>
      </c>
      <c r="B933" s="177">
        <f t="shared" si="83"/>
        <v>12</v>
      </c>
      <c r="C933" s="164" t="s">
        <v>41</v>
      </c>
      <c r="D933" s="39" t="s">
        <v>18</v>
      </c>
      <c r="E933" s="39" t="s">
        <v>18</v>
      </c>
      <c r="F933" s="58" t="s">
        <v>38</v>
      </c>
      <c r="G933" s="47" t="s">
        <v>44</v>
      </c>
      <c r="H933" s="39" t="s">
        <v>53</v>
      </c>
      <c r="I933" s="40"/>
      <c r="J933" s="45" t="s">
        <v>63</v>
      </c>
      <c r="K933" s="39" t="s">
        <v>63</v>
      </c>
      <c r="L933" s="72" t="s">
        <v>243</v>
      </c>
      <c r="M933" s="111"/>
      <c r="N933" s="111"/>
      <c r="O933" s="72"/>
      <c r="P933" s="147"/>
      <c r="Q933" s="147"/>
      <c r="R933" s="147"/>
    </row>
    <row r="934" spans="1:18" ht="57.75" customHeight="1" x14ac:dyDescent="0.25">
      <c r="A934" s="1" t="str">
        <f t="shared" si="82"/>
        <v>0501010407</v>
      </c>
      <c r="B934" s="177">
        <f t="shared" si="83"/>
        <v>10</v>
      </c>
      <c r="C934" s="164" t="s">
        <v>41</v>
      </c>
      <c r="D934" s="39" t="s">
        <v>18</v>
      </c>
      <c r="E934" s="39" t="s">
        <v>18</v>
      </c>
      <c r="F934" s="58" t="s">
        <v>38</v>
      </c>
      <c r="G934" s="47" t="s">
        <v>47</v>
      </c>
      <c r="H934" s="39" t="s">
        <v>63</v>
      </c>
      <c r="I934" s="40"/>
      <c r="J934" s="45" t="s">
        <v>63</v>
      </c>
      <c r="K934" s="39" t="s">
        <v>63</v>
      </c>
      <c r="L934" s="70" t="s">
        <v>244</v>
      </c>
      <c r="M934" s="84" t="s">
        <v>494</v>
      </c>
      <c r="N934" s="111"/>
      <c r="O934" s="70"/>
      <c r="P934" s="147"/>
      <c r="Q934" s="147"/>
      <c r="R934" s="147"/>
    </row>
    <row r="935" spans="1:18" ht="57.75" customHeight="1" outlineLevel="1" x14ac:dyDescent="0.25">
      <c r="A935" s="1" t="str">
        <f t="shared" si="82"/>
        <v>050101040701</v>
      </c>
      <c r="B935" s="177">
        <f t="shared" si="83"/>
        <v>12</v>
      </c>
      <c r="C935" s="164" t="s">
        <v>41</v>
      </c>
      <c r="D935" s="39" t="s">
        <v>18</v>
      </c>
      <c r="E935" s="39" t="s">
        <v>18</v>
      </c>
      <c r="F935" s="58" t="s">
        <v>38</v>
      </c>
      <c r="G935" s="47" t="s">
        <v>47</v>
      </c>
      <c r="H935" s="39" t="s">
        <v>18</v>
      </c>
      <c r="I935" s="40"/>
      <c r="J935" s="45" t="s">
        <v>63</v>
      </c>
      <c r="K935" s="39" t="s">
        <v>63</v>
      </c>
      <c r="L935" s="72" t="s">
        <v>246</v>
      </c>
      <c r="M935" s="111"/>
      <c r="N935" s="111"/>
      <c r="O935" s="72"/>
      <c r="P935" s="147"/>
      <c r="Q935" s="147"/>
      <c r="R935" s="147"/>
    </row>
    <row r="936" spans="1:18" ht="57.75" customHeight="1" outlineLevel="1" x14ac:dyDescent="0.25">
      <c r="A936" s="1" t="str">
        <f t="shared" si="82"/>
        <v>050101040702</v>
      </c>
      <c r="B936" s="177">
        <f t="shared" si="83"/>
        <v>12</v>
      </c>
      <c r="C936" s="164" t="s">
        <v>41</v>
      </c>
      <c r="D936" s="39" t="s">
        <v>18</v>
      </c>
      <c r="E936" s="39" t="s">
        <v>18</v>
      </c>
      <c r="F936" s="58" t="s">
        <v>38</v>
      </c>
      <c r="G936" s="47" t="s">
        <v>47</v>
      </c>
      <c r="H936" s="39" t="s">
        <v>31</v>
      </c>
      <c r="I936" s="40"/>
      <c r="J936" s="45" t="s">
        <v>63</v>
      </c>
      <c r="K936" s="39" t="s">
        <v>63</v>
      </c>
      <c r="L936" s="72" t="s">
        <v>247</v>
      </c>
      <c r="M936" s="111"/>
      <c r="N936" s="111"/>
      <c r="O936" s="72"/>
      <c r="P936" s="147"/>
      <c r="Q936" s="147"/>
      <c r="R936" s="147"/>
    </row>
    <row r="937" spans="1:18" ht="57.75" customHeight="1" outlineLevel="1" x14ac:dyDescent="0.25">
      <c r="A937" s="1" t="str">
        <f t="shared" si="82"/>
        <v>050101040703</v>
      </c>
      <c r="B937" s="177">
        <f t="shared" si="83"/>
        <v>12</v>
      </c>
      <c r="C937" s="164" t="s">
        <v>41</v>
      </c>
      <c r="D937" s="39" t="s">
        <v>18</v>
      </c>
      <c r="E937" s="39" t="s">
        <v>18</v>
      </c>
      <c r="F937" s="58" t="s">
        <v>38</v>
      </c>
      <c r="G937" s="47" t="s">
        <v>47</v>
      </c>
      <c r="H937" s="39" t="s">
        <v>35</v>
      </c>
      <c r="I937" s="40"/>
      <c r="J937" s="45" t="s">
        <v>63</v>
      </c>
      <c r="K937" s="39" t="s">
        <v>63</v>
      </c>
      <c r="L937" s="72" t="s">
        <v>248</v>
      </c>
      <c r="M937" s="111"/>
      <c r="N937" s="111"/>
      <c r="O937" s="72"/>
      <c r="P937" s="147"/>
      <c r="Q937" s="147"/>
      <c r="R937" s="147"/>
    </row>
    <row r="938" spans="1:18" ht="57.75" customHeight="1" outlineLevel="1" x14ac:dyDescent="0.25">
      <c r="A938" s="1" t="str">
        <f t="shared" ref="A938:A1001" si="84">CONCATENATE(C938,D938,E938,F938,G938,H938,I938,J938,K938)</f>
        <v>050101040704</v>
      </c>
      <c r="B938" s="177">
        <f t="shared" si="83"/>
        <v>12</v>
      </c>
      <c r="C938" s="164" t="s">
        <v>41</v>
      </c>
      <c r="D938" s="39" t="s">
        <v>18</v>
      </c>
      <c r="E938" s="39" t="s">
        <v>18</v>
      </c>
      <c r="F938" s="58" t="s">
        <v>38</v>
      </c>
      <c r="G938" s="47" t="s">
        <v>47</v>
      </c>
      <c r="H938" s="39" t="s">
        <v>38</v>
      </c>
      <c r="I938" s="40"/>
      <c r="J938" s="45" t="s">
        <v>63</v>
      </c>
      <c r="K938" s="39" t="s">
        <v>63</v>
      </c>
      <c r="L938" s="72" t="s">
        <v>249</v>
      </c>
      <c r="M938" s="111"/>
      <c r="N938" s="111"/>
      <c r="O938" s="72"/>
      <c r="P938" s="147"/>
      <c r="Q938" s="147"/>
      <c r="R938" s="147"/>
    </row>
    <row r="939" spans="1:18" ht="57.75" customHeight="1" outlineLevel="1" x14ac:dyDescent="0.25">
      <c r="A939" s="1" t="str">
        <f t="shared" si="84"/>
        <v>050101040705</v>
      </c>
      <c r="B939" s="177">
        <f t="shared" si="83"/>
        <v>12</v>
      </c>
      <c r="C939" s="164" t="s">
        <v>41</v>
      </c>
      <c r="D939" s="39" t="s">
        <v>18</v>
      </c>
      <c r="E939" s="39" t="s">
        <v>18</v>
      </c>
      <c r="F939" s="58" t="s">
        <v>38</v>
      </c>
      <c r="G939" s="47" t="s">
        <v>47</v>
      </c>
      <c r="H939" s="39" t="s">
        <v>41</v>
      </c>
      <c r="I939" s="40"/>
      <c r="J939" s="45" t="s">
        <v>63</v>
      </c>
      <c r="K939" s="39" t="s">
        <v>63</v>
      </c>
      <c r="L939" s="72" t="s">
        <v>250</v>
      </c>
      <c r="M939" s="111"/>
      <c r="N939" s="111"/>
      <c r="O939" s="72"/>
      <c r="P939" s="147"/>
      <c r="Q939" s="147"/>
      <c r="R939" s="147"/>
    </row>
    <row r="940" spans="1:18" ht="57.75" customHeight="1" outlineLevel="1" x14ac:dyDescent="0.25">
      <c r="A940" s="1" t="str">
        <f t="shared" si="84"/>
        <v>050101040706</v>
      </c>
      <c r="B940" s="177">
        <f t="shared" ref="B940:B1003" si="85">LEN(A940)</f>
        <v>12</v>
      </c>
      <c r="C940" s="164" t="s">
        <v>41</v>
      </c>
      <c r="D940" s="39" t="s">
        <v>18</v>
      </c>
      <c r="E940" s="39" t="s">
        <v>18</v>
      </c>
      <c r="F940" s="58" t="s">
        <v>38</v>
      </c>
      <c r="G940" s="47" t="s">
        <v>47</v>
      </c>
      <c r="H940" s="39" t="s">
        <v>44</v>
      </c>
      <c r="I940" s="40"/>
      <c r="J940" s="45" t="s">
        <v>63</v>
      </c>
      <c r="K940" s="39" t="s">
        <v>63</v>
      </c>
      <c r="L940" s="72" t="s">
        <v>251</v>
      </c>
      <c r="M940" s="111"/>
      <c r="N940" s="111"/>
      <c r="O940" s="72"/>
      <c r="P940" s="147"/>
      <c r="Q940" s="147"/>
      <c r="R940" s="147"/>
    </row>
    <row r="941" spans="1:18" ht="57.75" customHeight="1" outlineLevel="1" x14ac:dyDescent="0.25">
      <c r="A941" s="1" t="str">
        <f t="shared" si="84"/>
        <v>050101040708</v>
      </c>
      <c r="B941" s="177">
        <f t="shared" si="85"/>
        <v>12</v>
      </c>
      <c r="C941" s="164" t="s">
        <v>41</v>
      </c>
      <c r="D941" s="39" t="s">
        <v>18</v>
      </c>
      <c r="E941" s="39" t="s">
        <v>18</v>
      </c>
      <c r="F941" s="58" t="s">
        <v>38</v>
      </c>
      <c r="G941" s="47" t="s">
        <v>47</v>
      </c>
      <c r="H941" s="39" t="s">
        <v>50</v>
      </c>
      <c r="I941" s="40"/>
      <c r="J941" s="45" t="s">
        <v>63</v>
      </c>
      <c r="K941" s="39" t="s">
        <v>63</v>
      </c>
      <c r="L941" s="72" t="s">
        <v>495</v>
      </c>
      <c r="M941" s="111"/>
      <c r="N941" s="111"/>
      <c r="O941" s="72"/>
      <c r="P941" s="147"/>
      <c r="Q941" s="147"/>
      <c r="R941" s="147"/>
    </row>
    <row r="942" spans="1:18" ht="57.75" customHeight="1" outlineLevel="1" x14ac:dyDescent="0.25">
      <c r="A942" s="1" t="str">
        <f t="shared" si="84"/>
        <v>050101040709</v>
      </c>
      <c r="B942" s="177">
        <f t="shared" si="85"/>
        <v>12</v>
      </c>
      <c r="C942" s="164" t="s">
        <v>41</v>
      </c>
      <c r="D942" s="39" t="s">
        <v>18</v>
      </c>
      <c r="E942" s="39" t="s">
        <v>18</v>
      </c>
      <c r="F942" s="58" t="s">
        <v>38</v>
      </c>
      <c r="G942" s="47" t="s">
        <v>47</v>
      </c>
      <c r="H942" s="39" t="s">
        <v>53</v>
      </c>
      <c r="I942" s="40"/>
      <c r="J942" s="45" t="s">
        <v>63</v>
      </c>
      <c r="K942" s="39" t="s">
        <v>63</v>
      </c>
      <c r="L942" s="72" t="s">
        <v>252</v>
      </c>
      <c r="M942" s="111"/>
      <c r="N942" s="111"/>
      <c r="O942" s="72"/>
      <c r="P942" s="147"/>
      <c r="Q942" s="147"/>
      <c r="R942" s="147"/>
    </row>
    <row r="943" spans="1:18" ht="57.75" customHeight="1" x14ac:dyDescent="0.25">
      <c r="A943" s="1" t="str">
        <f t="shared" si="84"/>
        <v>0501010408</v>
      </c>
      <c r="B943" s="177">
        <f t="shared" si="85"/>
        <v>10</v>
      </c>
      <c r="C943" s="164" t="s">
        <v>41</v>
      </c>
      <c r="D943" s="39" t="s">
        <v>18</v>
      </c>
      <c r="E943" s="39" t="s">
        <v>18</v>
      </c>
      <c r="F943" s="58" t="s">
        <v>38</v>
      </c>
      <c r="G943" s="47" t="s">
        <v>50</v>
      </c>
      <c r="H943" s="39" t="s">
        <v>63</v>
      </c>
      <c r="I943" s="40"/>
      <c r="J943" s="45" t="s">
        <v>63</v>
      </c>
      <c r="K943" s="39" t="s">
        <v>63</v>
      </c>
      <c r="L943" s="70" t="s">
        <v>253</v>
      </c>
      <c r="M943" s="111"/>
      <c r="N943" s="111"/>
      <c r="O943" s="70"/>
      <c r="P943" s="147"/>
      <c r="Q943" s="147"/>
      <c r="R943" s="147"/>
    </row>
    <row r="944" spans="1:18" ht="57.75" customHeight="1" outlineLevel="1" x14ac:dyDescent="0.25">
      <c r="A944" s="1" t="str">
        <f t="shared" si="84"/>
        <v>050101040801</v>
      </c>
      <c r="B944" s="177">
        <f t="shared" si="85"/>
        <v>12</v>
      </c>
      <c r="C944" s="164" t="s">
        <v>41</v>
      </c>
      <c r="D944" s="39" t="s">
        <v>18</v>
      </c>
      <c r="E944" s="39" t="s">
        <v>18</v>
      </c>
      <c r="F944" s="58" t="s">
        <v>38</v>
      </c>
      <c r="G944" s="47" t="s">
        <v>50</v>
      </c>
      <c r="H944" s="39" t="s">
        <v>18</v>
      </c>
      <c r="I944" s="40"/>
      <c r="J944" s="45" t="s">
        <v>63</v>
      </c>
      <c r="K944" s="39" t="s">
        <v>63</v>
      </c>
      <c r="L944" s="72" t="s">
        <v>255</v>
      </c>
      <c r="M944" s="111"/>
      <c r="N944" s="111"/>
      <c r="O944" s="72"/>
      <c r="P944" s="147"/>
      <c r="Q944" s="147"/>
      <c r="R944" s="147"/>
    </row>
    <row r="945" spans="1:18" ht="90" customHeight="1" outlineLevel="1" x14ac:dyDescent="0.25">
      <c r="A945" s="1" t="str">
        <f t="shared" si="84"/>
        <v>050101040802</v>
      </c>
      <c r="B945" s="177">
        <f t="shared" si="85"/>
        <v>12</v>
      </c>
      <c r="C945" s="164" t="s">
        <v>41</v>
      </c>
      <c r="D945" s="39" t="s">
        <v>18</v>
      </c>
      <c r="E945" s="39" t="s">
        <v>18</v>
      </c>
      <c r="F945" s="58" t="s">
        <v>38</v>
      </c>
      <c r="G945" s="47" t="s">
        <v>50</v>
      </c>
      <c r="H945" s="39" t="s">
        <v>31</v>
      </c>
      <c r="I945" s="40"/>
      <c r="J945" s="45" t="s">
        <v>63</v>
      </c>
      <c r="K945" s="39" t="s">
        <v>63</v>
      </c>
      <c r="L945" s="72" t="s">
        <v>256</v>
      </c>
      <c r="M945" s="111"/>
      <c r="N945" s="111"/>
      <c r="O945" s="72"/>
      <c r="P945" s="147"/>
      <c r="Q945" s="147"/>
      <c r="R945" s="147"/>
    </row>
    <row r="946" spans="1:18" ht="82.5" customHeight="1" outlineLevel="1" x14ac:dyDescent="0.25">
      <c r="A946" s="1" t="str">
        <f t="shared" si="84"/>
        <v>050101040803</v>
      </c>
      <c r="B946" s="177">
        <f t="shared" si="85"/>
        <v>12</v>
      </c>
      <c r="C946" s="164" t="s">
        <v>41</v>
      </c>
      <c r="D946" s="39" t="s">
        <v>18</v>
      </c>
      <c r="E946" s="39" t="s">
        <v>18</v>
      </c>
      <c r="F946" s="58" t="s">
        <v>38</v>
      </c>
      <c r="G946" s="47" t="s">
        <v>50</v>
      </c>
      <c r="H946" s="39" t="s">
        <v>35</v>
      </c>
      <c r="I946" s="40"/>
      <c r="J946" s="45" t="s">
        <v>63</v>
      </c>
      <c r="K946" s="39" t="s">
        <v>63</v>
      </c>
      <c r="L946" s="72" t="s">
        <v>257</v>
      </c>
      <c r="M946" s="111"/>
      <c r="N946" s="111"/>
      <c r="O946" s="72"/>
      <c r="P946" s="147"/>
      <c r="Q946" s="147"/>
      <c r="R946" s="147"/>
    </row>
    <row r="947" spans="1:18" ht="82.5" customHeight="1" outlineLevel="1" x14ac:dyDescent="0.25">
      <c r="A947" s="1" t="str">
        <f t="shared" si="84"/>
        <v>050101040804</v>
      </c>
      <c r="B947" s="177">
        <f t="shared" si="85"/>
        <v>12</v>
      </c>
      <c r="C947" s="164" t="s">
        <v>41</v>
      </c>
      <c r="D947" s="39" t="s">
        <v>18</v>
      </c>
      <c r="E947" s="39" t="s">
        <v>18</v>
      </c>
      <c r="F947" s="58" t="s">
        <v>38</v>
      </c>
      <c r="G947" s="47" t="s">
        <v>50</v>
      </c>
      <c r="H947" s="39" t="s">
        <v>38</v>
      </c>
      <c r="I947" s="40"/>
      <c r="J947" s="45" t="s">
        <v>63</v>
      </c>
      <c r="K947" s="39" t="s">
        <v>63</v>
      </c>
      <c r="L947" s="72" t="s">
        <v>258</v>
      </c>
      <c r="M947" s="111"/>
      <c r="N947" s="111"/>
      <c r="O947" s="72"/>
      <c r="P947" s="147"/>
      <c r="Q947" s="147"/>
      <c r="R947" s="147"/>
    </row>
    <row r="948" spans="1:18" ht="82.5" customHeight="1" x14ac:dyDescent="0.25">
      <c r="A948" s="1" t="str">
        <f t="shared" si="84"/>
        <v>0501010409</v>
      </c>
      <c r="B948" s="177">
        <f t="shared" si="85"/>
        <v>10</v>
      </c>
      <c r="C948" s="164" t="s">
        <v>41</v>
      </c>
      <c r="D948" s="39" t="s">
        <v>18</v>
      </c>
      <c r="E948" s="39" t="s">
        <v>18</v>
      </c>
      <c r="F948" s="58" t="s">
        <v>38</v>
      </c>
      <c r="G948" s="47" t="s">
        <v>53</v>
      </c>
      <c r="H948" s="39" t="s">
        <v>63</v>
      </c>
      <c r="I948" s="40"/>
      <c r="J948" s="45" t="s">
        <v>63</v>
      </c>
      <c r="K948" s="39" t="s">
        <v>63</v>
      </c>
      <c r="L948" s="70" t="s">
        <v>259</v>
      </c>
      <c r="M948" s="111"/>
      <c r="N948" s="111"/>
      <c r="O948" s="70"/>
      <c r="P948" s="147"/>
      <c r="Q948" s="147"/>
      <c r="R948" s="147"/>
    </row>
    <row r="949" spans="1:18" ht="82.5" customHeight="1" outlineLevel="1" x14ac:dyDescent="0.25">
      <c r="A949" s="1" t="str">
        <f t="shared" si="84"/>
        <v>050101040901</v>
      </c>
      <c r="B949" s="177">
        <f t="shared" si="85"/>
        <v>12</v>
      </c>
      <c r="C949" s="164" t="s">
        <v>41</v>
      </c>
      <c r="D949" s="39" t="s">
        <v>18</v>
      </c>
      <c r="E949" s="39" t="s">
        <v>18</v>
      </c>
      <c r="F949" s="58" t="s">
        <v>38</v>
      </c>
      <c r="G949" s="47" t="s">
        <v>53</v>
      </c>
      <c r="H949" s="39" t="s">
        <v>18</v>
      </c>
      <c r="I949" s="40"/>
      <c r="J949" s="45" t="s">
        <v>63</v>
      </c>
      <c r="K949" s="39" t="s">
        <v>63</v>
      </c>
      <c r="L949" s="72" t="s">
        <v>261</v>
      </c>
      <c r="M949" s="111"/>
      <c r="N949" s="111"/>
      <c r="O949" s="72"/>
      <c r="P949" s="147"/>
      <c r="Q949" s="147"/>
      <c r="R949" s="147"/>
    </row>
    <row r="950" spans="1:18" ht="82.5" customHeight="1" outlineLevel="1" x14ac:dyDescent="0.25">
      <c r="A950" s="1" t="str">
        <f t="shared" si="84"/>
        <v>050101040902</v>
      </c>
      <c r="B950" s="177">
        <f t="shared" si="85"/>
        <v>12</v>
      </c>
      <c r="C950" s="164" t="s">
        <v>41</v>
      </c>
      <c r="D950" s="39" t="s">
        <v>18</v>
      </c>
      <c r="E950" s="39" t="s">
        <v>18</v>
      </c>
      <c r="F950" s="58" t="s">
        <v>38</v>
      </c>
      <c r="G950" s="47" t="s">
        <v>53</v>
      </c>
      <c r="H950" s="39" t="s">
        <v>31</v>
      </c>
      <c r="I950" s="40"/>
      <c r="J950" s="45" t="s">
        <v>63</v>
      </c>
      <c r="K950" s="39" t="s">
        <v>63</v>
      </c>
      <c r="L950" s="72" t="s">
        <v>262</v>
      </c>
      <c r="M950" s="111"/>
      <c r="N950" s="111"/>
      <c r="O950" s="72"/>
      <c r="P950" s="147"/>
      <c r="Q950" s="147"/>
      <c r="R950" s="147"/>
    </row>
    <row r="951" spans="1:18" ht="82.5" customHeight="1" outlineLevel="1" x14ac:dyDescent="0.25">
      <c r="A951" s="1" t="str">
        <f t="shared" si="84"/>
        <v>050101040903</v>
      </c>
      <c r="B951" s="177">
        <f t="shared" si="85"/>
        <v>12</v>
      </c>
      <c r="C951" s="164" t="s">
        <v>41</v>
      </c>
      <c r="D951" s="39" t="s">
        <v>18</v>
      </c>
      <c r="E951" s="39" t="s">
        <v>18</v>
      </c>
      <c r="F951" s="58" t="s">
        <v>38</v>
      </c>
      <c r="G951" s="47" t="s">
        <v>53</v>
      </c>
      <c r="H951" s="39" t="s">
        <v>35</v>
      </c>
      <c r="I951" s="40"/>
      <c r="J951" s="45" t="s">
        <v>63</v>
      </c>
      <c r="K951" s="39" t="s">
        <v>63</v>
      </c>
      <c r="L951" s="72" t="s">
        <v>263</v>
      </c>
      <c r="M951" s="111"/>
      <c r="N951" s="111"/>
      <c r="O951" s="72"/>
      <c r="P951" s="147"/>
      <c r="Q951" s="147"/>
      <c r="R951" s="147"/>
    </row>
    <row r="952" spans="1:18" ht="82.5" customHeight="1" outlineLevel="1" x14ac:dyDescent="0.25">
      <c r="A952" s="1" t="str">
        <f t="shared" si="84"/>
        <v>050101040904</v>
      </c>
      <c r="B952" s="177">
        <f t="shared" si="85"/>
        <v>12</v>
      </c>
      <c r="C952" s="164" t="s">
        <v>41</v>
      </c>
      <c r="D952" s="39" t="s">
        <v>18</v>
      </c>
      <c r="E952" s="39" t="s">
        <v>18</v>
      </c>
      <c r="F952" s="58" t="s">
        <v>38</v>
      </c>
      <c r="G952" s="47" t="s">
        <v>53</v>
      </c>
      <c r="H952" s="39" t="s">
        <v>38</v>
      </c>
      <c r="I952" s="40"/>
      <c r="J952" s="45" t="s">
        <v>63</v>
      </c>
      <c r="K952" s="39" t="s">
        <v>63</v>
      </c>
      <c r="L952" s="72" t="s">
        <v>264</v>
      </c>
      <c r="M952" s="111"/>
      <c r="N952" s="111"/>
      <c r="O952" s="72"/>
      <c r="P952" s="147"/>
      <c r="Q952" s="147"/>
      <c r="R952" s="147"/>
    </row>
    <row r="953" spans="1:18" ht="82.5" customHeight="1" outlineLevel="1" x14ac:dyDescent="0.25">
      <c r="A953" s="1" t="str">
        <f t="shared" si="84"/>
        <v>050101040905</v>
      </c>
      <c r="B953" s="177">
        <f t="shared" si="85"/>
        <v>12</v>
      </c>
      <c r="C953" s="164" t="s">
        <v>41</v>
      </c>
      <c r="D953" s="39" t="s">
        <v>18</v>
      </c>
      <c r="E953" s="39" t="s">
        <v>18</v>
      </c>
      <c r="F953" s="58" t="s">
        <v>38</v>
      </c>
      <c r="G953" s="47" t="s">
        <v>53</v>
      </c>
      <c r="H953" s="39" t="s">
        <v>41</v>
      </c>
      <c r="I953" s="40"/>
      <c r="J953" s="45" t="s">
        <v>63</v>
      </c>
      <c r="K953" s="39" t="s">
        <v>63</v>
      </c>
      <c r="L953" s="72" t="s">
        <v>265</v>
      </c>
      <c r="M953" s="111"/>
      <c r="N953" s="111"/>
      <c r="O953" s="72"/>
      <c r="P953" s="147"/>
      <c r="Q953" s="147"/>
      <c r="R953" s="147"/>
    </row>
    <row r="954" spans="1:18" ht="82.5" customHeight="1" outlineLevel="1" x14ac:dyDescent="0.25">
      <c r="A954" s="1" t="str">
        <f t="shared" si="84"/>
        <v>050101040906</v>
      </c>
      <c r="B954" s="177">
        <f t="shared" si="85"/>
        <v>12</v>
      </c>
      <c r="C954" s="164" t="s">
        <v>41</v>
      </c>
      <c r="D954" s="39" t="s">
        <v>18</v>
      </c>
      <c r="E954" s="39" t="s">
        <v>18</v>
      </c>
      <c r="F954" s="58" t="s">
        <v>38</v>
      </c>
      <c r="G954" s="47" t="s">
        <v>53</v>
      </c>
      <c r="H954" s="39" t="s">
        <v>44</v>
      </c>
      <c r="I954" s="40"/>
      <c r="J954" s="45" t="s">
        <v>63</v>
      </c>
      <c r="K954" s="39" t="s">
        <v>63</v>
      </c>
      <c r="L954" s="72" t="s">
        <v>266</v>
      </c>
      <c r="M954" s="111"/>
      <c r="N954" s="111"/>
      <c r="O954" s="72"/>
      <c r="P954" s="147"/>
      <c r="Q954" s="147"/>
      <c r="R954" s="147"/>
    </row>
    <row r="955" spans="1:18" ht="82.5" customHeight="1" outlineLevel="1" x14ac:dyDescent="0.25">
      <c r="A955" s="1" t="str">
        <f t="shared" si="84"/>
        <v>050101040909</v>
      </c>
      <c r="B955" s="177">
        <f t="shared" si="85"/>
        <v>12</v>
      </c>
      <c r="C955" s="164" t="s">
        <v>41</v>
      </c>
      <c r="D955" s="39" t="s">
        <v>18</v>
      </c>
      <c r="E955" s="39" t="s">
        <v>18</v>
      </c>
      <c r="F955" s="58" t="s">
        <v>38</v>
      </c>
      <c r="G955" s="47" t="s">
        <v>53</v>
      </c>
      <c r="H955" s="39" t="s">
        <v>53</v>
      </c>
      <c r="I955" s="40"/>
      <c r="J955" s="45" t="s">
        <v>63</v>
      </c>
      <c r="K955" s="39" t="s">
        <v>63</v>
      </c>
      <c r="L955" s="72" t="s">
        <v>267</v>
      </c>
      <c r="M955" s="111"/>
      <c r="N955" s="111"/>
      <c r="O955" s="72"/>
      <c r="P955" s="147"/>
      <c r="Q955" s="147"/>
      <c r="R955" s="147"/>
    </row>
    <row r="956" spans="1:18" ht="82.5" customHeight="1" outlineLevel="1" x14ac:dyDescent="0.25">
      <c r="A956" s="1" t="str">
        <f t="shared" si="84"/>
        <v>0501010409091</v>
      </c>
      <c r="B956" s="177">
        <f t="shared" si="85"/>
        <v>13</v>
      </c>
      <c r="C956" s="164" t="s">
        <v>41</v>
      </c>
      <c r="D956" s="39" t="s">
        <v>18</v>
      </c>
      <c r="E956" s="39" t="s">
        <v>18</v>
      </c>
      <c r="F956" s="58" t="s">
        <v>38</v>
      </c>
      <c r="G956" s="47" t="s">
        <v>53</v>
      </c>
      <c r="H956" s="39" t="s">
        <v>53</v>
      </c>
      <c r="I956" s="40">
        <v>1</v>
      </c>
      <c r="J956" s="45" t="s">
        <v>63</v>
      </c>
      <c r="K956" s="39" t="s">
        <v>63</v>
      </c>
      <c r="L956" s="74" t="s">
        <v>268</v>
      </c>
      <c r="M956" s="111"/>
      <c r="N956" s="111"/>
      <c r="O956" s="74"/>
      <c r="P956" s="147"/>
      <c r="Q956" s="147"/>
      <c r="R956" s="147"/>
    </row>
    <row r="957" spans="1:18" ht="82.5" customHeight="1" outlineLevel="1" x14ac:dyDescent="0.25">
      <c r="A957" s="1" t="str">
        <f t="shared" si="84"/>
        <v>0501010409092</v>
      </c>
      <c r="B957" s="177">
        <f t="shared" si="85"/>
        <v>13</v>
      </c>
      <c r="C957" s="164" t="s">
        <v>41</v>
      </c>
      <c r="D957" s="39" t="s">
        <v>18</v>
      </c>
      <c r="E957" s="39" t="s">
        <v>18</v>
      </c>
      <c r="F957" s="58" t="s">
        <v>38</v>
      </c>
      <c r="G957" s="47" t="s">
        <v>53</v>
      </c>
      <c r="H957" s="39" t="s">
        <v>53</v>
      </c>
      <c r="I957" s="40">
        <v>2</v>
      </c>
      <c r="J957" s="45" t="s">
        <v>63</v>
      </c>
      <c r="K957" s="39" t="s">
        <v>63</v>
      </c>
      <c r="L957" s="74" t="s">
        <v>269</v>
      </c>
      <c r="M957" s="111"/>
      <c r="N957" s="111"/>
      <c r="O957" s="74"/>
      <c r="P957" s="147"/>
      <c r="Q957" s="147"/>
      <c r="R957" s="147"/>
    </row>
    <row r="958" spans="1:18" ht="82.5" customHeight="1" outlineLevel="1" x14ac:dyDescent="0.25">
      <c r="A958" s="1" t="str">
        <f t="shared" si="84"/>
        <v>0501010409093</v>
      </c>
      <c r="B958" s="177">
        <f t="shared" si="85"/>
        <v>13</v>
      </c>
      <c r="C958" s="164" t="s">
        <v>41</v>
      </c>
      <c r="D958" s="39" t="s">
        <v>18</v>
      </c>
      <c r="E958" s="39" t="s">
        <v>18</v>
      </c>
      <c r="F958" s="58" t="s">
        <v>38</v>
      </c>
      <c r="G958" s="47" t="s">
        <v>53</v>
      </c>
      <c r="H958" s="39" t="s">
        <v>53</v>
      </c>
      <c r="I958" s="40">
        <v>3</v>
      </c>
      <c r="J958" s="45" t="s">
        <v>63</v>
      </c>
      <c r="K958" s="39" t="s">
        <v>63</v>
      </c>
      <c r="L958" s="74" t="s">
        <v>270</v>
      </c>
      <c r="M958" s="111"/>
      <c r="N958" s="111"/>
      <c r="O958" s="74"/>
      <c r="P958" s="147"/>
      <c r="Q958" s="147"/>
      <c r="R958" s="147"/>
    </row>
    <row r="959" spans="1:18" ht="82.5" customHeight="1" outlineLevel="1" x14ac:dyDescent="0.25">
      <c r="A959" s="1" t="str">
        <f t="shared" si="84"/>
        <v>0501010409094</v>
      </c>
      <c r="B959" s="177">
        <f t="shared" si="85"/>
        <v>13</v>
      </c>
      <c r="C959" s="164" t="s">
        <v>41</v>
      </c>
      <c r="D959" s="39" t="s">
        <v>18</v>
      </c>
      <c r="E959" s="39" t="s">
        <v>18</v>
      </c>
      <c r="F959" s="58" t="s">
        <v>38</v>
      </c>
      <c r="G959" s="47" t="s">
        <v>53</v>
      </c>
      <c r="H959" s="39" t="s">
        <v>53</v>
      </c>
      <c r="I959" s="40">
        <v>4</v>
      </c>
      <c r="J959" s="45" t="s">
        <v>63</v>
      </c>
      <c r="K959" s="39" t="s">
        <v>63</v>
      </c>
      <c r="L959" s="74" t="s">
        <v>271</v>
      </c>
      <c r="M959" s="111"/>
      <c r="N959" s="111"/>
      <c r="O959" s="74"/>
      <c r="P959" s="147"/>
      <c r="Q959" s="147"/>
      <c r="R959" s="147"/>
    </row>
    <row r="960" spans="1:18" ht="60" customHeight="1" x14ac:dyDescent="0.25">
      <c r="A960" s="1" t="str">
        <f t="shared" si="84"/>
        <v>050102</v>
      </c>
      <c r="B960" s="177">
        <f t="shared" si="85"/>
        <v>6</v>
      </c>
      <c r="C960" s="159" t="s">
        <v>41</v>
      </c>
      <c r="D960" s="21" t="s">
        <v>18</v>
      </c>
      <c r="E960" s="21" t="s">
        <v>31</v>
      </c>
      <c r="F960" s="23" t="s">
        <v>63</v>
      </c>
      <c r="G960" s="15" t="s">
        <v>63</v>
      </c>
      <c r="H960" s="24" t="s">
        <v>63</v>
      </c>
      <c r="I960" s="25"/>
      <c r="J960" s="23" t="s">
        <v>63</v>
      </c>
      <c r="K960" s="24" t="s">
        <v>63</v>
      </c>
      <c r="L960" s="26" t="s">
        <v>496</v>
      </c>
      <c r="M960" s="27"/>
      <c r="N960" s="27"/>
      <c r="O960" s="28"/>
      <c r="P960" s="145">
        <f>+P961+P980+P1076+P1137+P1231+P1267</f>
        <v>0</v>
      </c>
      <c r="Q960" s="145">
        <f>+Q961+Q980+Q1076+Q1137+Q1231+Q1267</f>
        <v>0</v>
      </c>
      <c r="R960" s="145"/>
    </row>
    <row r="961" spans="1:18" ht="63" customHeight="1" x14ac:dyDescent="0.25">
      <c r="A961" s="1" t="str">
        <f t="shared" si="84"/>
        <v>05010205</v>
      </c>
      <c r="B961" s="177">
        <f t="shared" si="85"/>
        <v>8</v>
      </c>
      <c r="C961" s="163" t="s">
        <v>41</v>
      </c>
      <c r="D961" s="46" t="s">
        <v>18</v>
      </c>
      <c r="E961" s="46" t="s">
        <v>31</v>
      </c>
      <c r="F961" s="46" t="s">
        <v>41</v>
      </c>
      <c r="G961" s="47" t="s">
        <v>63</v>
      </c>
      <c r="H961" s="48" t="s">
        <v>63</v>
      </c>
      <c r="I961" s="49"/>
      <c r="J961" s="50" t="s">
        <v>63</v>
      </c>
      <c r="K961" s="48" t="s">
        <v>63</v>
      </c>
      <c r="L961" s="34" t="s">
        <v>498</v>
      </c>
      <c r="M961" s="35"/>
      <c r="N961" s="35"/>
      <c r="O961" s="36"/>
      <c r="P961" s="146">
        <f>+P962</f>
        <v>0</v>
      </c>
      <c r="Q961" s="146">
        <f>+Q962</f>
        <v>0</v>
      </c>
      <c r="R961" s="146"/>
    </row>
    <row r="962" spans="1:18" ht="72.75" customHeight="1" x14ac:dyDescent="0.25">
      <c r="A962" s="1" t="str">
        <f t="shared" si="84"/>
        <v>0501020504</v>
      </c>
      <c r="B962" s="177">
        <f t="shared" si="85"/>
        <v>10</v>
      </c>
      <c r="C962" s="164" t="s">
        <v>41</v>
      </c>
      <c r="D962" s="39" t="s">
        <v>18</v>
      </c>
      <c r="E962" s="39" t="s">
        <v>31</v>
      </c>
      <c r="F962" s="58" t="s">
        <v>41</v>
      </c>
      <c r="G962" s="47" t="s">
        <v>38</v>
      </c>
      <c r="H962" s="39" t="s">
        <v>63</v>
      </c>
      <c r="I962" s="40"/>
      <c r="J962" s="45" t="s">
        <v>63</v>
      </c>
      <c r="K962" s="39" t="s">
        <v>63</v>
      </c>
      <c r="L962" s="70" t="s">
        <v>501</v>
      </c>
      <c r="M962" s="111"/>
      <c r="N962" s="111"/>
      <c r="O962" s="70"/>
      <c r="P962" s="147"/>
      <c r="Q962" s="147"/>
      <c r="R962" s="147"/>
    </row>
    <row r="963" spans="1:18" ht="72.75" customHeight="1" outlineLevel="1" x14ac:dyDescent="0.25">
      <c r="A963" s="1" t="str">
        <f t="shared" si="84"/>
        <v>050102050401</v>
      </c>
      <c r="B963" s="177">
        <f t="shared" si="85"/>
        <v>12</v>
      </c>
      <c r="C963" s="164" t="s">
        <v>41</v>
      </c>
      <c r="D963" s="39" t="s">
        <v>18</v>
      </c>
      <c r="E963" s="39" t="s">
        <v>31</v>
      </c>
      <c r="F963" s="58" t="s">
        <v>41</v>
      </c>
      <c r="G963" s="47" t="s">
        <v>38</v>
      </c>
      <c r="H963" s="39" t="s">
        <v>18</v>
      </c>
      <c r="I963" s="40"/>
      <c r="J963" s="45" t="s">
        <v>63</v>
      </c>
      <c r="K963" s="39" t="s">
        <v>63</v>
      </c>
      <c r="L963" s="72" t="s">
        <v>502</v>
      </c>
      <c r="M963" s="111"/>
      <c r="N963" s="111"/>
      <c r="O963" s="72"/>
      <c r="P963" s="147"/>
      <c r="Q963" s="147"/>
      <c r="R963" s="147"/>
    </row>
    <row r="964" spans="1:18" ht="72.75" customHeight="1" outlineLevel="1" x14ac:dyDescent="0.25">
      <c r="A964" s="1" t="str">
        <f t="shared" si="84"/>
        <v>0501020504011</v>
      </c>
      <c r="B964" s="177">
        <f t="shared" si="85"/>
        <v>13</v>
      </c>
      <c r="C964" s="164" t="s">
        <v>41</v>
      </c>
      <c r="D964" s="39" t="s">
        <v>18</v>
      </c>
      <c r="E964" s="39" t="s">
        <v>31</v>
      </c>
      <c r="F964" s="58" t="s">
        <v>41</v>
      </c>
      <c r="G964" s="47" t="s">
        <v>38</v>
      </c>
      <c r="H964" s="39" t="s">
        <v>18</v>
      </c>
      <c r="I964" s="40">
        <v>1</v>
      </c>
      <c r="J964" s="45" t="s">
        <v>63</v>
      </c>
      <c r="K964" s="39" t="s">
        <v>63</v>
      </c>
      <c r="L964" s="74" t="s">
        <v>503</v>
      </c>
      <c r="M964" s="111"/>
      <c r="N964" s="111"/>
      <c r="O964" s="74"/>
      <c r="P964" s="147"/>
      <c r="Q964" s="147"/>
      <c r="R964" s="147"/>
    </row>
    <row r="965" spans="1:18" ht="72.75" customHeight="1" outlineLevel="1" x14ac:dyDescent="0.25">
      <c r="A965" s="1" t="str">
        <f t="shared" si="84"/>
        <v>0501020504012</v>
      </c>
      <c r="B965" s="177">
        <f>LEN(A965)</f>
        <v>13</v>
      </c>
      <c r="C965" s="164" t="s">
        <v>41</v>
      </c>
      <c r="D965" s="39" t="s">
        <v>18</v>
      </c>
      <c r="E965" s="39" t="s">
        <v>31</v>
      </c>
      <c r="F965" s="58" t="s">
        <v>41</v>
      </c>
      <c r="G965" s="47" t="s">
        <v>38</v>
      </c>
      <c r="H965" s="39" t="s">
        <v>18</v>
      </c>
      <c r="I965" s="40">
        <v>2</v>
      </c>
      <c r="J965" s="45" t="s">
        <v>63</v>
      </c>
      <c r="K965" s="39" t="s">
        <v>63</v>
      </c>
      <c r="L965" s="74" t="s">
        <v>504</v>
      </c>
      <c r="M965" s="111"/>
      <c r="N965" s="111"/>
      <c r="O965" s="74"/>
      <c r="P965" s="147"/>
      <c r="Q965" s="147"/>
      <c r="R965" s="147"/>
    </row>
    <row r="966" spans="1:18" ht="72.75" customHeight="1" outlineLevel="1" x14ac:dyDescent="0.25">
      <c r="A966" s="1" t="str">
        <f t="shared" si="84"/>
        <v>050102050402</v>
      </c>
      <c r="B966" s="177">
        <f t="shared" si="85"/>
        <v>12</v>
      </c>
      <c r="C966" s="164" t="s">
        <v>41</v>
      </c>
      <c r="D966" s="39" t="s">
        <v>18</v>
      </c>
      <c r="E966" s="39" t="s">
        <v>31</v>
      </c>
      <c r="F966" s="58" t="s">
        <v>41</v>
      </c>
      <c r="G966" s="47" t="s">
        <v>38</v>
      </c>
      <c r="H966" s="39" t="s">
        <v>31</v>
      </c>
      <c r="I966" s="40"/>
      <c r="J966" s="45" t="s">
        <v>63</v>
      </c>
      <c r="K966" s="39" t="s">
        <v>63</v>
      </c>
      <c r="L966" s="70" t="s">
        <v>505</v>
      </c>
      <c r="M966" s="111"/>
      <c r="N966" s="111"/>
      <c r="O966" s="70"/>
      <c r="P966" s="147"/>
      <c r="Q966" s="147"/>
      <c r="R966" s="147"/>
    </row>
    <row r="967" spans="1:18" ht="72.75" customHeight="1" outlineLevel="1" x14ac:dyDescent="0.25">
      <c r="A967" s="1" t="str">
        <f t="shared" si="84"/>
        <v>0501020504021</v>
      </c>
      <c r="B967" s="177">
        <f t="shared" si="85"/>
        <v>13</v>
      </c>
      <c r="C967" s="164" t="s">
        <v>41</v>
      </c>
      <c r="D967" s="39" t="s">
        <v>18</v>
      </c>
      <c r="E967" s="39" t="s">
        <v>31</v>
      </c>
      <c r="F967" s="58" t="s">
        <v>41</v>
      </c>
      <c r="G967" s="47" t="s">
        <v>38</v>
      </c>
      <c r="H967" s="39" t="s">
        <v>31</v>
      </c>
      <c r="I967" s="40">
        <v>1</v>
      </c>
      <c r="J967" s="45" t="s">
        <v>63</v>
      </c>
      <c r="K967" s="39" t="s">
        <v>63</v>
      </c>
      <c r="L967" s="72" t="s">
        <v>506</v>
      </c>
      <c r="M967" s="111"/>
      <c r="N967" s="111"/>
      <c r="O967" s="72"/>
      <c r="P967" s="147"/>
      <c r="Q967" s="147"/>
      <c r="R967" s="147"/>
    </row>
    <row r="968" spans="1:18" ht="72.75" customHeight="1" outlineLevel="1" x14ac:dyDescent="0.25">
      <c r="A968" s="1" t="str">
        <f t="shared" si="84"/>
        <v>0501020504022</v>
      </c>
      <c r="B968" s="177">
        <f t="shared" si="85"/>
        <v>13</v>
      </c>
      <c r="C968" s="164" t="s">
        <v>41</v>
      </c>
      <c r="D968" s="39" t="s">
        <v>18</v>
      </c>
      <c r="E968" s="39" t="s">
        <v>31</v>
      </c>
      <c r="F968" s="58" t="s">
        <v>41</v>
      </c>
      <c r="G968" s="47" t="s">
        <v>38</v>
      </c>
      <c r="H968" s="39" t="s">
        <v>31</v>
      </c>
      <c r="I968" s="40">
        <v>2</v>
      </c>
      <c r="J968" s="45" t="s">
        <v>63</v>
      </c>
      <c r="K968" s="39" t="s">
        <v>63</v>
      </c>
      <c r="L968" s="72" t="s">
        <v>507</v>
      </c>
      <c r="M968" s="111"/>
      <c r="N968" s="111"/>
      <c r="O968" s="72"/>
      <c r="P968" s="147"/>
      <c r="Q968" s="147"/>
      <c r="R968" s="147"/>
    </row>
    <row r="969" spans="1:18" ht="72.75" customHeight="1" outlineLevel="1" x14ac:dyDescent="0.25">
      <c r="A969" s="1" t="str">
        <f t="shared" si="84"/>
        <v>0501020504023</v>
      </c>
      <c r="B969" s="177">
        <f t="shared" si="85"/>
        <v>13</v>
      </c>
      <c r="C969" s="164" t="s">
        <v>41</v>
      </c>
      <c r="D969" s="39" t="s">
        <v>18</v>
      </c>
      <c r="E969" s="39" t="s">
        <v>31</v>
      </c>
      <c r="F969" s="58" t="s">
        <v>41</v>
      </c>
      <c r="G969" s="47" t="s">
        <v>38</v>
      </c>
      <c r="H969" s="39" t="s">
        <v>31</v>
      </c>
      <c r="I969" s="40">
        <v>3</v>
      </c>
      <c r="J969" s="45" t="s">
        <v>63</v>
      </c>
      <c r="K969" s="39" t="s">
        <v>63</v>
      </c>
      <c r="L969" s="72" t="s">
        <v>508</v>
      </c>
      <c r="M969" s="111"/>
      <c r="N969" s="111"/>
      <c r="O969" s="72"/>
      <c r="P969" s="147"/>
      <c r="Q969" s="147"/>
      <c r="R969" s="147"/>
    </row>
    <row r="970" spans="1:18" ht="72.75" customHeight="1" outlineLevel="1" x14ac:dyDescent="0.25">
      <c r="A970" s="1" t="str">
        <f t="shared" si="84"/>
        <v>0501020504024</v>
      </c>
      <c r="B970" s="177">
        <f t="shared" si="85"/>
        <v>13</v>
      </c>
      <c r="C970" s="164" t="s">
        <v>41</v>
      </c>
      <c r="D970" s="39" t="s">
        <v>18</v>
      </c>
      <c r="E970" s="39" t="s">
        <v>31</v>
      </c>
      <c r="F970" s="58" t="s">
        <v>41</v>
      </c>
      <c r="G970" s="47" t="s">
        <v>38</v>
      </c>
      <c r="H970" s="39" t="s">
        <v>31</v>
      </c>
      <c r="I970" s="40">
        <v>4</v>
      </c>
      <c r="J970" s="45" t="s">
        <v>63</v>
      </c>
      <c r="K970" s="39" t="s">
        <v>63</v>
      </c>
      <c r="L970" s="72" t="s">
        <v>509</v>
      </c>
      <c r="M970" s="111"/>
      <c r="N970" s="111"/>
      <c r="O970" s="72"/>
      <c r="P970" s="147"/>
      <c r="Q970" s="147"/>
      <c r="R970" s="147"/>
    </row>
    <row r="971" spans="1:18" ht="72.75" customHeight="1" outlineLevel="1" x14ac:dyDescent="0.25">
      <c r="A971" s="1" t="str">
        <f t="shared" si="84"/>
        <v>0501020504025</v>
      </c>
      <c r="B971" s="177">
        <f t="shared" si="85"/>
        <v>13</v>
      </c>
      <c r="C971" s="164" t="s">
        <v>41</v>
      </c>
      <c r="D971" s="39" t="s">
        <v>18</v>
      </c>
      <c r="E971" s="39" t="s">
        <v>31</v>
      </c>
      <c r="F971" s="58" t="s">
        <v>41</v>
      </c>
      <c r="G971" s="47" t="s">
        <v>38</v>
      </c>
      <c r="H971" s="39" t="s">
        <v>31</v>
      </c>
      <c r="I971" s="40">
        <v>5</v>
      </c>
      <c r="J971" s="45" t="s">
        <v>63</v>
      </c>
      <c r="K971" s="39" t="s">
        <v>63</v>
      </c>
      <c r="L971" s="72" t="s">
        <v>510</v>
      </c>
      <c r="M971" s="111"/>
      <c r="N971" s="111"/>
      <c r="O971" s="72"/>
      <c r="P971" s="147"/>
      <c r="Q971" s="147"/>
      <c r="R971" s="147"/>
    </row>
    <row r="972" spans="1:18" ht="72.75" customHeight="1" outlineLevel="1" x14ac:dyDescent="0.25">
      <c r="A972" s="1" t="str">
        <f t="shared" si="84"/>
        <v>0501020504026</v>
      </c>
      <c r="B972" s="177">
        <f t="shared" si="85"/>
        <v>13</v>
      </c>
      <c r="C972" s="164" t="s">
        <v>41</v>
      </c>
      <c r="D972" s="39" t="s">
        <v>18</v>
      </c>
      <c r="E972" s="39" t="s">
        <v>31</v>
      </c>
      <c r="F972" s="58" t="s">
        <v>41</v>
      </c>
      <c r="G972" s="47" t="s">
        <v>38</v>
      </c>
      <c r="H972" s="39" t="s">
        <v>31</v>
      </c>
      <c r="I972" s="40">
        <v>6</v>
      </c>
      <c r="J972" s="45" t="s">
        <v>63</v>
      </c>
      <c r="K972" s="39" t="s">
        <v>63</v>
      </c>
      <c r="L972" s="72" t="s">
        <v>511</v>
      </c>
      <c r="M972" s="111"/>
      <c r="N972" s="111"/>
      <c r="O972" s="72"/>
      <c r="P972" s="147"/>
      <c r="Q972" s="147"/>
      <c r="R972" s="147"/>
    </row>
    <row r="973" spans="1:18" ht="72.75" customHeight="1" outlineLevel="1" x14ac:dyDescent="0.25">
      <c r="A973" s="1" t="str">
        <f t="shared" si="84"/>
        <v>0501020504027</v>
      </c>
      <c r="B973" s="177">
        <f t="shared" si="85"/>
        <v>13</v>
      </c>
      <c r="C973" s="164" t="s">
        <v>41</v>
      </c>
      <c r="D973" s="39" t="s">
        <v>18</v>
      </c>
      <c r="E973" s="39" t="s">
        <v>31</v>
      </c>
      <c r="F973" s="58" t="s">
        <v>41</v>
      </c>
      <c r="G973" s="47" t="s">
        <v>38</v>
      </c>
      <c r="H973" s="39" t="s">
        <v>31</v>
      </c>
      <c r="I973" s="40">
        <v>7</v>
      </c>
      <c r="J973" s="45" t="s">
        <v>63</v>
      </c>
      <c r="K973" s="39" t="s">
        <v>63</v>
      </c>
      <c r="L973" s="72" t="s">
        <v>512</v>
      </c>
      <c r="M973" s="111"/>
      <c r="N973" s="111"/>
      <c r="O973" s="72"/>
      <c r="P973" s="147"/>
      <c r="Q973" s="147"/>
      <c r="R973" s="147"/>
    </row>
    <row r="974" spans="1:18" ht="72.75" customHeight="1" outlineLevel="1" x14ac:dyDescent="0.25">
      <c r="A974" s="1" t="str">
        <f t="shared" si="84"/>
        <v>0501020504029</v>
      </c>
      <c r="B974" s="177">
        <f t="shared" si="85"/>
        <v>13</v>
      </c>
      <c r="C974" s="164" t="s">
        <v>41</v>
      </c>
      <c r="D974" s="39" t="s">
        <v>18</v>
      </c>
      <c r="E974" s="39" t="s">
        <v>31</v>
      </c>
      <c r="F974" s="58" t="s">
        <v>41</v>
      </c>
      <c r="G974" s="47" t="s">
        <v>38</v>
      </c>
      <c r="H974" s="39" t="s">
        <v>31</v>
      </c>
      <c r="I974" s="40">
        <v>9</v>
      </c>
      <c r="J974" s="45" t="s">
        <v>63</v>
      </c>
      <c r="K974" s="39" t="s">
        <v>63</v>
      </c>
      <c r="L974" s="72" t="s">
        <v>513</v>
      </c>
      <c r="M974" s="111"/>
      <c r="N974" s="111"/>
      <c r="O974" s="72"/>
      <c r="P974" s="147"/>
      <c r="Q974" s="147"/>
      <c r="R974" s="147"/>
    </row>
    <row r="975" spans="1:18" ht="72.75" customHeight="1" outlineLevel="1" x14ac:dyDescent="0.25">
      <c r="A975" s="1" t="str">
        <f t="shared" si="84"/>
        <v>050102050403</v>
      </c>
      <c r="B975" s="177">
        <f t="shared" si="85"/>
        <v>12</v>
      </c>
      <c r="C975" s="164" t="s">
        <v>41</v>
      </c>
      <c r="D975" s="39" t="s">
        <v>18</v>
      </c>
      <c r="E975" s="39" t="s">
        <v>31</v>
      </c>
      <c r="F975" s="58" t="s">
        <v>41</v>
      </c>
      <c r="G975" s="47" t="s">
        <v>38</v>
      </c>
      <c r="H975" s="39" t="s">
        <v>35</v>
      </c>
      <c r="I975" s="40"/>
      <c r="J975" s="45" t="s">
        <v>63</v>
      </c>
      <c r="K975" s="39" t="s">
        <v>63</v>
      </c>
      <c r="L975" s="70" t="s">
        <v>514</v>
      </c>
      <c r="M975" s="111"/>
      <c r="N975" s="111"/>
      <c r="O975" s="70"/>
      <c r="P975" s="147"/>
      <c r="Q975" s="147"/>
      <c r="R975" s="147"/>
    </row>
    <row r="976" spans="1:18" ht="72.75" customHeight="1" outlineLevel="1" x14ac:dyDescent="0.25">
      <c r="A976" s="1" t="str">
        <f t="shared" si="84"/>
        <v>050102050404</v>
      </c>
      <c r="B976" s="177">
        <f t="shared" si="85"/>
        <v>12</v>
      </c>
      <c r="C976" s="164" t="s">
        <v>41</v>
      </c>
      <c r="D976" s="39" t="s">
        <v>18</v>
      </c>
      <c r="E976" s="39" t="s">
        <v>31</v>
      </c>
      <c r="F976" s="58" t="s">
        <v>41</v>
      </c>
      <c r="G976" s="47" t="s">
        <v>38</v>
      </c>
      <c r="H976" s="39" t="s">
        <v>38</v>
      </c>
      <c r="I976" s="40"/>
      <c r="J976" s="45" t="s">
        <v>63</v>
      </c>
      <c r="K976" s="39" t="s">
        <v>63</v>
      </c>
      <c r="L976" s="70" t="s">
        <v>515</v>
      </c>
      <c r="M976" s="111"/>
      <c r="N976" s="111"/>
      <c r="O976" s="70"/>
      <c r="P976" s="147"/>
      <c r="Q976" s="147"/>
      <c r="R976" s="147"/>
    </row>
    <row r="977" spans="1:18" ht="72.75" customHeight="1" outlineLevel="1" x14ac:dyDescent="0.25">
      <c r="A977" s="1" t="str">
        <f t="shared" si="84"/>
        <v>050102050405</v>
      </c>
      <c r="B977" s="177">
        <f t="shared" si="85"/>
        <v>12</v>
      </c>
      <c r="C977" s="164" t="s">
        <v>41</v>
      </c>
      <c r="D977" s="39" t="s">
        <v>18</v>
      </c>
      <c r="E977" s="39" t="s">
        <v>31</v>
      </c>
      <c r="F977" s="58" t="s">
        <v>41</v>
      </c>
      <c r="G977" s="47" t="s">
        <v>38</v>
      </c>
      <c r="H977" s="39" t="s">
        <v>41</v>
      </c>
      <c r="I977" s="40"/>
      <c r="J977" s="45" t="s">
        <v>63</v>
      </c>
      <c r="K977" s="39" t="s">
        <v>63</v>
      </c>
      <c r="L977" s="70" t="s">
        <v>516</v>
      </c>
      <c r="M977" s="111"/>
      <c r="N977" s="111"/>
      <c r="O977" s="70"/>
      <c r="P977" s="147"/>
      <c r="Q977" s="147"/>
      <c r="R977" s="147"/>
    </row>
    <row r="978" spans="1:18" ht="72.75" customHeight="1" outlineLevel="1" x14ac:dyDescent="0.25">
      <c r="A978" s="1" t="str">
        <f t="shared" si="84"/>
        <v>050102050406</v>
      </c>
      <c r="B978" s="177">
        <f t="shared" si="85"/>
        <v>12</v>
      </c>
      <c r="C978" s="164" t="s">
        <v>41</v>
      </c>
      <c r="D978" s="39" t="s">
        <v>18</v>
      </c>
      <c r="E978" s="39" t="s">
        <v>31</v>
      </c>
      <c r="F978" s="58" t="s">
        <v>41</v>
      </c>
      <c r="G978" s="47" t="s">
        <v>38</v>
      </c>
      <c r="H978" s="39" t="s">
        <v>44</v>
      </c>
      <c r="I978" s="40"/>
      <c r="J978" s="45" t="s">
        <v>63</v>
      </c>
      <c r="K978" s="39" t="s">
        <v>63</v>
      </c>
      <c r="L978" s="70" t="s">
        <v>517</v>
      </c>
      <c r="M978" s="111"/>
      <c r="N978" s="111"/>
      <c r="O978" s="70"/>
      <c r="P978" s="147"/>
      <c r="Q978" s="147"/>
      <c r="R978" s="147"/>
    </row>
    <row r="979" spans="1:18" ht="72.75" customHeight="1" outlineLevel="1" x14ac:dyDescent="0.25">
      <c r="A979" s="1" t="str">
        <f t="shared" si="84"/>
        <v>050102050407</v>
      </c>
      <c r="B979" s="177">
        <f t="shared" si="85"/>
        <v>12</v>
      </c>
      <c r="C979" s="164" t="s">
        <v>41</v>
      </c>
      <c r="D979" s="39" t="s">
        <v>18</v>
      </c>
      <c r="E979" s="39" t="s">
        <v>31</v>
      </c>
      <c r="F979" s="58" t="s">
        <v>41</v>
      </c>
      <c r="G979" s="47" t="s">
        <v>38</v>
      </c>
      <c r="H979" s="39" t="s">
        <v>47</v>
      </c>
      <c r="I979" s="40"/>
      <c r="J979" s="45" t="s">
        <v>63</v>
      </c>
      <c r="K979" s="39" t="s">
        <v>63</v>
      </c>
      <c r="L979" s="70" t="s">
        <v>518</v>
      </c>
      <c r="M979" s="111"/>
      <c r="N979" s="111"/>
      <c r="O979" s="70"/>
      <c r="P979" s="147"/>
      <c r="Q979" s="147"/>
      <c r="R979" s="147"/>
    </row>
    <row r="980" spans="1:18" ht="87" customHeight="1" x14ac:dyDescent="0.25">
      <c r="A980" s="1" t="str">
        <f t="shared" si="84"/>
        <v>05010206</v>
      </c>
      <c r="B980" s="177">
        <f t="shared" si="85"/>
        <v>8</v>
      </c>
      <c r="C980" s="163" t="s">
        <v>41</v>
      </c>
      <c r="D980" s="46" t="s">
        <v>18</v>
      </c>
      <c r="E980" s="46" t="s">
        <v>31</v>
      </c>
      <c r="F980" s="46" t="s">
        <v>44</v>
      </c>
      <c r="G980" s="47" t="s">
        <v>63</v>
      </c>
      <c r="H980" s="48" t="s">
        <v>63</v>
      </c>
      <c r="I980" s="49"/>
      <c r="J980" s="50" t="s">
        <v>63</v>
      </c>
      <c r="K980" s="48" t="s">
        <v>63</v>
      </c>
      <c r="L980" s="34" t="s">
        <v>887</v>
      </c>
      <c r="M980" s="35"/>
      <c r="N980" s="35"/>
      <c r="O980" s="36"/>
      <c r="P980" s="146">
        <f>+P981+P1002+P1053+P1058+P1059+P1063+P1064+P1072+P1073</f>
        <v>0</v>
      </c>
      <c r="Q980" s="146">
        <f>+Q981+Q1002+Q1053+Q1058+Q1059+Q1063+Q1064+Q1072+Q1073</f>
        <v>0</v>
      </c>
      <c r="R980" s="146"/>
    </row>
    <row r="981" spans="1:18" ht="71.25" customHeight="1" x14ac:dyDescent="0.25">
      <c r="A981" s="1" t="str">
        <f t="shared" si="84"/>
        <v>0501020601</v>
      </c>
      <c r="B981" s="177">
        <f t="shared" si="85"/>
        <v>10</v>
      </c>
      <c r="C981" s="164" t="s">
        <v>41</v>
      </c>
      <c r="D981" s="39" t="s">
        <v>18</v>
      </c>
      <c r="E981" s="39" t="s">
        <v>31</v>
      </c>
      <c r="F981" s="58" t="s">
        <v>44</v>
      </c>
      <c r="G981" s="47" t="s">
        <v>18</v>
      </c>
      <c r="H981" s="39" t="s">
        <v>63</v>
      </c>
      <c r="I981" s="40"/>
      <c r="J981" s="45" t="s">
        <v>63</v>
      </c>
      <c r="K981" s="39" t="s">
        <v>63</v>
      </c>
      <c r="L981" s="70" t="s">
        <v>888</v>
      </c>
      <c r="M981" s="111"/>
      <c r="N981" s="111"/>
      <c r="O981" s="70"/>
      <c r="P981" s="147"/>
      <c r="Q981" s="147"/>
      <c r="R981" s="147"/>
    </row>
    <row r="982" spans="1:18" ht="204" customHeight="1" outlineLevel="1" x14ac:dyDescent="0.25">
      <c r="A982" s="1" t="str">
        <f t="shared" si="84"/>
        <v>050102060101</v>
      </c>
      <c r="B982" s="177">
        <f t="shared" si="85"/>
        <v>12</v>
      </c>
      <c r="C982" s="164" t="s">
        <v>41</v>
      </c>
      <c r="D982" s="39" t="s">
        <v>18</v>
      </c>
      <c r="E982" s="39" t="s">
        <v>31</v>
      </c>
      <c r="F982" s="58" t="s">
        <v>44</v>
      </c>
      <c r="G982" s="47" t="s">
        <v>18</v>
      </c>
      <c r="H982" s="39" t="s">
        <v>18</v>
      </c>
      <c r="I982" s="40"/>
      <c r="J982" s="45" t="s">
        <v>63</v>
      </c>
      <c r="K982" s="39" t="s">
        <v>63</v>
      </c>
      <c r="L982" s="72" t="s">
        <v>889</v>
      </c>
      <c r="M982" s="111"/>
      <c r="N982" s="111"/>
      <c r="O982" s="72"/>
      <c r="P982" s="147"/>
      <c r="Q982" s="147"/>
      <c r="R982" s="147"/>
    </row>
    <row r="983" spans="1:18" ht="204" customHeight="1" outlineLevel="1" x14ac:dyDescent="0.25">
      <c r="A983" s="1" t="str">
        <f t="shared" si="84"/>
        <v>0501020601011</v>
      </c>
      <c r="B983" s="177">
        <f t="shared" si="85"/>
        <v>13</v>
      </c>
      <c r="C983" s="164" t="s">
        <v>41</v>
      </c>
      <c r="D983" s="39" t="s">
        <v>18</v>
      </c>
      <c r="E983" s="39" t="s">
        <v>31</v>
      </c>
      <c r="F983" s="58" t="s">
        <v>44</v>
      </c>
      <c r="G983" s="47" t="s">
        <v>18</v>
      </c>
      <c r="H983" s="39" t="s">
        <v>18</v>
      </c>
      <c r="I983" s="40">
        <v>1</v>
      </c>
      <c r="J983" s="45" t="s">
        <v>63</v>
      </c>
      <c r="K983" s="39" t="s">
        <v>63</v>
      </c>
      <c r="L983" s="74" t="s">
        <v>890</v>
      </c>
      <c r="M983" s="111"/>
      <c r="N983" s="111"/>
      <c r="O983" s="74"/>
      <c r="P983" s="147"/>
      <c r="Q983" s="147"/>
      <c r="R983" s="147"/>
    </row>
    <row r="984" spans="1:18" ht="204" customHeight="1" outlineLevel="1" x14ac:dyDescent="0.25">
      <c r="A984" s="1" t="str">
        <f t="shared" si="84"/>
        <v>0501020601012</v>
      </c>
      <c r="B984" s="177">
        <f t="shared" si="85"/>
        <v>13</v>
      </c>
      <c r="C984" s="164" t="s">
        <v>41</v>
      </c>
      <c r="D984" s="39" t="s">
        <v>18</v>
      </c>
      <c r="E984" s="39" t="s">
        <v>31</v>
      </c>
      <c r="F984" s="58" t="s">
        <v>44</v>
      </c>
      <c r="G984" s="47" t="s">
        <v>18</v>
      </c>
      <c r="H984" s="39" t="s">
        <v>18</v>
      </c>
      <c r="I984" s="40">
        <v>2</v>
      </c>
      <c r="J984" s="45" t="s">
        <v>63</v>
      </c>
      <c r="K984" s="39" t="s">
        <v>63</v>
      </c>
      <c r="L984" s="74" t="s">
        <v>891</v>
      </c>
      <c r="M984" s="111"/>
      <c r="N984" s="111"/>
      <c r="O984" s="74"/>
      <c r="P984" s="147"/>
      <c r="Q984" s="147"/>
      <c r="R984" s="147"/>
    </row>
    <row r="985" spans="1:18" ht="204" customHeight="1" outlineLevel="1" x14ac:dyDescent="0.25">
      <c r="A985" s="1" t="str">
        <f t="shared" si="84"/>
        <v>0501020601013</v>
      </c>
      <c r="B985" s="177">
        <f t="shared" si="85"/>
        <v>13</v>
      </c>
      <c r="C985" s="164" t="s">
        <v>41</v>
      </c>
      <c r="D985" s="39" t="s">
        <v>18</v>
      </c>
      <c r="E985" s="39" t="s">
        <v>31</v>
      </c>
      <c r="F985" s="58" t="s">
        <v>44</v>
      </c>
      <c r="G985" s="47" t="s">
        <v>18</v>
      </c>
      <c r="H985" s="39" t="s">
        <v>18</v>
      </c>
      <c r="I985" s="40">
        <v>3</v>
      </c>
      <c r="J985" s="45" t="s">
        <v>63</v>
      </c>
      <c r="K985" s="39" t="s">
        <v>63</v>
      </c>
      <c r="L985" s="74" t="s">
        <v>892</v>
      </c>
      <c r="M985" s="111"/>
      <c r="N985" s="111"/>
      <c r="O985" s="74"/>
      <c r="P985" s="147"/>
      <c r="Q985" s="147"/>
      <c r="R985" s="147"/>
    </row>
    <row r="986" spans="1:18" ht="204" customHeight="1" outlineLevel="1" x14ac:dyDescent="0.25">
      <c r="A986" s="1" t="str">
        <f t="shared" si="84"/>
        <v>0501020601014</v>
      </c>
      <c r="B986" s="177">
        <f t="shared" si="85"/>
        <v>13</v>
      </c>
      <c r="C986" s="164" t="s">
        <v>41</v>
      </c>
      <c r="D986" s="39" t="s">
        <v>18</v>
      </c>
      <c r="E986" s="39" t="s">
        <v>31</v>
      </c>
      <c r="F986" s="58" t="s">
        <v>44</v>
      </c>
      <c r="G986" s="47" t="s">
        <v>18</v>
      </c>
      <c r="H986" s="39" t="s">
        <v>18</v>
      </c>
      <c r="I986" s="40">
        <v>4</v>
      </c>
      <c r="J986" s="45" t="s">
        <v>63</v>
      </c>
      <c r="K986" s="39" t="s">
        <v>63</v>
      </c>
      <c r="L986" s="74" t="s">
        <v>893</v>
      </c>
      <c r="M986" s="111"/>
      <c r="N986" s="111"/>
      <c r="O986" s="74"/>
      <c r="P986" s="147"/>
      <c r="Q986" s="147"/>
      <c r="R986" s="147"/>
    </row>
    <row r="987" spans="1:18" ht="204" customHeight="1" outlineLevel="1" x14ac:dyDescent="0.25">
      <c r="A987" s="1" t="str">
        <f t="shared" si="84"/>
        <v>0501020601015</v>
      </c>
      <c r="B987" s="177">
        <f t="shared" si="85"/>
        <v>13</v>
      </c>
      <c r="C987" s="164" t="s">
        <v>41</v>
      </c>
      <c r="D987" s="39" t="s">
        <v>18</v>
      </c>
      <c r="E987" s="39" t="s">
        <v>31</v>
      </c>
      <c r="F987" s="58" t="s">
        <v>44</v>
      </c>
      <c r="G987" s="47" t="s">
        <v>18</v>
      </c>
      <c r="H987" s="39" t="s">
        <v>18</v>
      </c>
      <c r="I987" s="40">
        <v>5</v>
      </c>
      <c r="J987" s="45" t="s">
        <v>63</v>
      </c>
      <c r="K987" s="39" t="s">
        <v>63</v>
      </c>
      <c r="L987" s="74" t="s">
        <v>894</v>
      </c>
      <c r="M987" s="111"/>
      <c r="N987" s="111"/>
      <c r="O987" s="74"/>
      <c r="P987" s="147"/>
      <c r="Q987" s="147"/>
      <c r="R987" s="147"/>
    </row>
    <row r="988" spans="1:18" ht="204" customHeight="1" outlineLevel="1" x14ac:dyDescent="0.25">
      <c r="A988" s="1" t="str">
        <f t="shared" si="84"/>
        <v>0501020601016</v>
      </c>
      <c r="B988" s="177">
        <f t="shared" si="85"/>
        <v>13</v>
      </c>
      <c r="C988" s="164" t="s">
        <v>41</v>
      </c>
      <c r="D988" s="39" t="s">
        <v>18</v>
      </c>
      <c r="E988" s="39" t="s">
        <v>31</v>
      </c>
      <c r="F988" s="58" t="s">
        <v>44</v>
      </c>
      <c r="G988" s="47" t="s">
        <v>18</v>
      </c>
      <c r="H988" s="39" t="s">
        <v>18</v>
      </c>
      <c r="I988" s="40">
        <v>6</v>
      </c>
      <c r="J988" s="45" t="s">
        <v>63</v>
      </c>
      <c r="K988" s="39" t="s">
        <v>63</v>
      </c>
      <c r="L988" s="74" t="s">
        <v>895</v>
      </c>
      <c r="M988" s="111"/>
      <c r="N988" s="111"/>
      <c r="O988" s="74"/>
      <c r="P988" s="147"/>
      <c r="Q988" s="147"/>
      <c r="R988" s="147"/>
    </row>
    <row r="989" spans="1:18" ht="204" customHeight="1" outlineLevel="1" x14ac:dyDescent="0.25">
      <c r="A989" s="1" t="str">
        <f t="shared" si="84"/>
        <v>0501020601017</v>
      </c>
      <c r="B989" s="177">
        <f t="shared" si="85"/>
        <v>13</v>
      </c>
      <c r="C989" s="164" t="s">
        <v>41</v>
      </c>
      <c r="D989" s="39" t="s">
        <v>18</v>
      </c>
      <c r="E989" s="39" t="s">
        <v>31</v>
      </c>
      <c r="F989" s="58" t="s">
        <v>44</v>
      </c>
      <c r="G989" s="47" t="s">
        <v>18</v>
      </c>
      <c r="H989" s="39" t="s">
        <v>18</v>
      </c>
      <c r="I989" s="40">
        <v>7</v>
      </c>
      <c r="J989" s="45" t="s">
        <v>63</v>
      </c>
      <c r="K989" s="39" t="s">
        <v>63</v>
      </c>
      <c r="L989" s="74" t="s">
        <v>896</v>
      </c>
      <c r="M989" s="111"/>
      <c r="N989" s="111"/>
      <c r="O989" s="74"/>
      <c r="P989" s="147"/>
      <c r="Q989" s="147"/>
      <c r="R989" s="147"/>
    </row>
    <row r="990" spans="1:18" ht="204" customHeight="1" outlineLevel="1" x14ac:dyDescent="0.25">
      <c r="A990" s="1" t="str">
        <f t="shared" si="84"/>
        <v>0501020601018</v>
      </c>
      <c r="B990" s="177">
        <f t="shared" si="85"/>
        <v>13</v>
      </c>
      <c r="C990" s="164" t="s">
        <v>41</v>
      </c>
      <c r="D990" s="39" t="s">
        <v>18</v>
      </c>
      <c r="E990" s="39" t="s">
        <v>31</v>
      </c>
      <c r="F990" s="58" t="s">
        <v>44</v>
      </c>
      <c r="G990" s="47" t="s">
        <v>18</v>
      </c>
      <c r="H990" s="39" t="s">
        <v>18</v>
      </c>
      <c r="I990" s="40">
        <v>8</v>
      </c>
      <c r="J990" s="45" t="s">
        <v>63</v>
      </c>
      <c r="K990" s="39" t="s">
        <v>63</v>
      </c>
      <c r="L990" s="74" t="s">
        <v>897</v>
      </c>
      <c r="M990" s="111"/>
      <c r="N990" s="111"/>
      <c r="O990" s="74"/>
      <c r="P990" s="147"/>
      <c r="Q990" s="147"/>
      <c r="R990" s="147"/>
    </row>
    <row r="991" spans="1:18" ht="204" customHeight="1" outlineLevel="1" x14ac:dyDescent="0.25">
      <c r="A991" s="1" t="str">
        <f t="shared" si="84"/>
        <v>0501020601019</v>
      </c>
      <c r="B991" s="177">
        <f t="shared" si="85"/>
        <v>13</v>
      </c>
      <c r="C991" s="164" t="s">
        <v>41</v>
      </c>
      <c r="D991" s="39" t="s">
        <v>18</v>
      </c>
      <c r="E991" s="39" t="s">
        <v>31</v>
      </c>
      <c r="F991" s="58" t="s">
        <v>44</v>
      </c>
      <c r="G991" s="47" t="s">
        <v>18</v>
      </c>
      <c r="H991" s="39" t="s">
        <v>18</v>
      </c>
      <c r="I991" s="40">
        <v>9</v>
      </c>
      <c r="J991" s="45" t="s">
        <v>63</v>
      </c>
      <c r="K991" s="39" t="s">
        <v>63</v>
      </c>
      <c r="L991" s="74" t="s">
        <v>898</v>
      </c>
      <c r="M991" s="111"/>
      <c r="N991" s="111"/>
      <c r="O991" s="74"/>
      <c r="P991" s="147"/>
      <c r="Q991" s="147"/>
      <c r="R991" s="147"/>
    </row>
    <row r="992" spans="1:18" ht="204" customHeight="1" outlineLevel="1" x14ac:dyDescent="0.25">
      <c r="A992" s="1" t="str">
        <f t="shared" si="84"/>
        <v>050102060102</v>
      </c>
      <c r="B992" s="177">
        <f t="shared" si="85"/>
        <v>12</v>
      </c>
      <c r="C992" s="164" t="s">
        <v>41</v>
      </c>
      <c r="D992" s="39" t="s">
        <v>18</v>
      </c>
      <c r="E992" s="39" t="s">
        <v>31</v>
      </c>
      <c r="F992" s="58" t="s">
        <v>44</v>
      </c>
      <c r="G992" s="47" t="s">
        <v>18</v>
      </c>
      <c r="H992" s="39" t="s">
        <v>31</v>
      </c>
      <c r="I992" s="40"/>
      <c r="J992" s="45" t="s">
        <v>63</v>
      </c>
      <c r="K992" s="39" t="s">
        <v>63</v>
      </c>
      <c r="L992" s="72" t="s">
        <v>899</v>
      </c>
      <c r="M992" s="111"/>
      <c r="N992" s="111"/>
      <c r="O992" s="72"/>
      <c r="P992" s="147"/>
      <c r="Q992" s="147"/>
      <c r="R992" s="147"/>
    </row>
    <row r="993" spans="1:18" ht="204" customHeight="1" outlineLevel="1" x14ac:dyDescent="0.25">
      <c r="A993" s="1" t="str">
        <f t="shared" si="84"/>
        <v>0501020601021</v>
      </c>
      <c r="B993" s="177">
        <f t="shared" si="85"/>
        <v>13</v>
      </c>
      <c r="C993" s="164" t="s">
        <v>41</v>
      </c>
      <c r="D993" s="39" t="s">
        <v>18</v>
      </c>
      <c r="E993" s="39" t="s">
        <v>31</v>
      </c>
      <c r="F993" s="58" t="s">
        <v>44</v>
      </c>
      <c r="G993" s="47" t="s">
        <v>18</v>
      </c>
      <c r="H993" s="39" t="s">
        <v>31</v>
      </c>
      <c r="I993" s="40">
        <v>1</v>
      </c>
      <c r="J993" s="45" t="s">
        <v>63</v>
      </c>
      <c r="K993" s="39" t="s">
        <v>63</v>
      </c>
      <c r="L993" s="72" t="s">
        <v>900</v>
      </c>
      <c r="M993" s="111"/>
      <c r="N993" s="111"/>
      <c r="O993" s="72"/>
      <c r="P993" s="147"/>
      <c r="Q993" s="147"/>
      <c r="R993" s="147"/>
    </row>
    <row r="994" spans="1:18" ht="204" customHeight="1" outlineLevel="1" x14ac:dyDescent="0.25">
      <c r="A994" s="1" t="str">
        <f t="shared" si="84"/>
        <v>0501020601022</v>
      </c>
      <c r="B994" s="177">
        <f t="shared" si="85"/>
        <v>13</v>
      </c>
      <c r="C994" s="164" t="s">
        <v>41</v>
      </c>
      <c r="D994" s="39" t="s">
        <v>18</v>
      </c>
      <c r="E994" s="39" t="s">
        <v>31</v>
      </c>
      <c r="F994" s="58" t="s">
        <v>44</v>
      </c>
      <c r="G994" s="47" t="s">
        <v>18</v>
      </c>
      <c r="H994" s="39" t="s">
        <v>31</v>
      </c>
      <c r="I994" s="40">
        <v>2</v>
      </c>
      <c r="J994" s="45" t="s">
        <v>63</v>
      </c>
      <c r="K994" s="39" t="s">
        <v>63</v>
      </c>
      <c r="L994" s="72" t="s">
        <v>901</v>
      </c>
      <c r="M994" s="111"/>
      <c r="N994" s="111"/>
      <c r="O994" s="72"/>
      <c r="P994" s="147"/>
      <c r="Q994" s="147"/>
      <c r="R994" s="147"/>
    </row>
    <row r="995" spans="1:18" ht="204" customHeight="1" outlineLevel="1" x14ac:dyDescent="0.25">
      <c r="A995" s="1" t="str">
        <f t="shared" si="84"/>
        <v>0501020601023</v>
      </c>
      <c r="B995" s="177">
        <f t="shared" si="85"/>
        <v>13</v>
      </c>
      <c r="C995" s="164" t="s">
        <v>41</v>
      </c>
      <c r="D995" s="39" t="s">
        <v>18</v>
      </c>
      <c r="E995" s="39" t="s">
        <v>31</v>
      </c>
      <c r="F995" s="58" t="s">
        <v>44</v>
      </c>
      <c r="G995" s="47" t="s">
        <v>18</v>
      </c>
      <c r="H995" s="39" t="s">
        <v>31</v>
      </c>
      <c r="I995" s="40">
        <v>3</v>
      </c>
      <c r="J995" s="45" t="s">
        <v>63</v>
      </c>
      <c r="K995" s="39" t="s">
        <v>63</v>
      </c>
      <c r="L995" s="72" t="s">
        <v>902</v>
      </c>
      <c r="M995" s="111"/>
      <c r="N995" s="111"/>
      <c r="O995" s="72"/>
      <c r="P995" s="147"/>
      <c r="Q995" s="147"/>
      <c r="R995" s="147"/>
    </row>
    <row r="996" spans="1:18" ht="204" customHeight="1" outlineLevel="1" x14ac:dyDescent="0.25">
      <c r="A996" s="1" t="str">
        <f t="shared" si="84"/>
        <v>0501020601024</v>
      </c>
      <c r="B996" s="177">
        <f t="shared" si="85"/>
        <v>13</v>
      </c>
      <c r="C996" s="164" t="s">
        <v>41</v>
      </c>
      <c r="D996" s="39" t="s">
        <v>18</v>
      </c>
      <c r="E996" s="39" t="s">
        <v>31</v>
      </c>
      <c r="F996" s="58" t="s">
        <v>44</v>
      </c>
      <c r="G996" s="47" t="s">
        <v>18</v>
      </c>
      <c r="H996" s="39" t="s">
        <v>31</v>
      </c>
      <c r="I996" s="40">
        <v>4</v>
      </c>
      <c r="J996" s="45" t="s">
        <v>63</v>
      </c>
      <c r="K996" s="39" t="s">
        <v>63</v>
      </c>
      <c r="L996" s="72" t="s">
        <v>903</v>
      </c>
      <c r="M996" s="111"/>
      <c r="N996" s="111"/>
      <c r="O996" s="72"/>
      <c r="P996" s="147"/>
      <c r="Q996" s="147"/>
      <c r="R996" s="147"/>
    </row>
    <row r="997" spans="1:18" ht="204" customHeight="1" outlineLevel="1" x14ac:dyDescent="0.25">
      <c r="A997" s="1" t="str">
        <f t="shared" si="84"/>
        <v>0501020601025</v>
      </c>
      <c r="B997" s="177">
        <f t="shared" si="85"/>
        <v>13</v>
      </c>
      <c r="C997" s="164" t="s">
        <v>41</v>
      </c>
      <c r="D997" s="39" t="s">
        <v>18</v>
      </c>
      <c r="E997" s="39" t="s">
        <v>31</v>
      </c>
      <c r="F997" s="58" t="s">
        <v>44</v>
      </c>
      <c r="G997" s="47" t="s">
        <v>18</v>
      </c>
      <c r="H997" s="39" t="s">
        <v>31</v>
      </c>
      <c r="I997" s="40">
        <v>5</v>
      </c>
      <c r="J997" s="45" t="s">
        <v>63</v>
      </c>
      <c r="K997" s="39" t="s">
        <v>63</v>
      </c>
      <c r="L997" s="72" t="s">
        <v>904</v>
      </c>
      <c r="M997" s="111"/>
      <c r="N997" s="111"/>
      <c r="O997" s="72"/>
      <c r="P997" s="147"/>
      <c r="Q997" s="147"/>
      <c r="R997" s="147"/>
    </row>
    <row r="998" spans="1:18" ht="204" customHeight="1" outlineLevel="1" x14ac:dyDescent="0.25">
      <c r="A998" s="1" t="str">
        <f t="shared" si="84"/>
        <v>0501020601026</v>
      </c>
      <c r="B998" s="177">
        <f t="shared" si="85"/>
        <v>13</v>
      </c>
      <c r="C998" s="164" t="s">
        <v>41</v>
      </c>
      <c r="D998" s="39" t="s">
        <v>18</v>
      </c>
      <c r="E998" s="39" t="s">
        <v>31</v>
      </c>
      <c r="F998" s="58" t="s">
        <v>44</v>
      </c>
      <c r="G998" s="47" t="s">
        <v>18</v>
      </c>
      <c r="H998" s="39" t="s">
        <v>31</v>
      </c>
      <c r="I998" s="40">
        <v>6</v>
      </c>
      <c r="J998" s="45" t="s">
        <v>63</v>
      </c>
      <c r="K998" s="39" t="s">
        <v>63</v>
      </c>
      <c r="L998" s="72" t="s">
        <v>905</v>
      </c>
      <c r="M998" s="111"/>
      <c r="N998" s="111"/>
      <c r="O998" s="72"/>
      <c r="P998" s="147"/>
      <c r="Q998" s="147"/>
      <c r="R998" s="147"/>
    </row>
    <row r="999" spans="1:18" ht="204" customHeight="1" outlineLevel="1" x14ac:dyDescent="0.25">
      <c r="A999" s="1" t="str">
        <f t="shared" si="84"/>
        <v>0501020601027</v>
      </c>
      <c r="B999" s="177">
        <f t="shared" si="85"/>
        <v>13</v>
      </c>
      <c r="C999" s="164" t="s">
        <v>41</v>
      </c>
      <c r="D999" s="39" t="s">
        <v>18</v>
      </c>
      <c r="E999" s="39" t="s">
        <v>31</v>
      </c>
      <c r="F999" s="58" t="s">
        <v>44</v>
      </c>
      <c r="G999" s="47" t="s">
        <v>18</v>
      </c>
      <c r="H999" s="39" t="s">
        <v>31</v>
      </c>
      <c r="I999" s="40">
        <v>7</v>
      </c>
      <c r="J999" s="45" t="s">
        <v>63</v>
      </c>
      <c r="K999" s="39" t="s">
        <v>63</v>
      </c>
      <c r="L999" s="72" t="s">
        <v>906</v>
      </c>
      <c r="M999" s="111"/>
      <c r="N999" s="111"/>
      <c r="O999" s="72"/>
      <c r="P999" s="147"/>
      <c r="Q999" s="147"/>
      <c r="R999" s="147"/>
    </row>
    <row r="1000" spans="1:18" ht="204" customHeight="1" outlineLevel="1" x14ac:dyDescent="0.25">
      <c r="A1000" s="1" t="str">
        <f t="shared" si="84"/>
        <v>0501020601028</v>
      </c>
      <c r="B1000" s="177">
        <f t="shared" si="85"/>
        <v>13</v>
      </c>
      <c r="C1000" s="164" t="s">
        <v>41</v>
      </c>
      <c r="D1000" s="39" t="s">
        <v>18</v>
      </c>
      <c r="E1000" s="39" t="s">
        <v>31</v>
      </c>
      <c r="F1000" s="58" t="s">
        <v>44</v>
      </c>
      <c r="G1000" s="47" t="s">
        <v>18</v>
      </c>
      <c r="H1000" s="39" t="s">
        <v>31</v>
      </c>
      <c r="I1000" s="40">
        <v>8</v>
      </c>
      <c r="J1000" s="45" t="s">
        <v>63</v>
      </c>
      <c r="K1000" s="39" t="s">
        <v>63</v>
      </c>
      <c r="L1000" s="72" t="s">
        <v>907</v>
      </c>
      <c r="M1000" s="111"/>
      <c r="N1000" s="111"/>
      <c r="O1000" s="72"/>
      <c r="P1000" s="147"/>
      <c r="Q1000" s="147"/>
      <c r="R1000" s="147"/>
    </row>
    <row r="1001" spans="1:18" ht="204" customHeight="1" outlineLevel="1" x14ac:dyDescent="0.25">
      <c r="A1001" s="1" t="str">
        <f t="shared" si="84"/>
        <v>0501020601029</v>
      </c>
      <c r="B1001" s="177">
        <f t="shared" si="85"/>
        <v>13</v>
      </c>
      <c r="C1001" s="164" t="s">
        <v>41</v>
      </c>
      <c r="D1001" s="39" t="s">
        <v>18</v>
      </c>
      <c r="E1001" s="39" t="s">
        <v>31</v>
      </c>
      <c r="F1001" s="58" t="s">
        <v>44</v>
      </c>
      <c r="G1001" s="47" t="s">
        <v>18</v>
      </c>
      <c r="H1001" s="39" t="s">
        <v>31</v>
      </c>
      <c r="I1001" s="40">
        <v>9</v>
      </c>
      <c r="J1001" s="45" t="s">
        <v>63</v>
      </c>
      <c r="K1001" s="39" t="s">
        <v>63</v>
      </c>
      <c r="L1001" s="72" t="s">
        <v>908</v>
      </c>
      <c r="M1001" s="111"/>
      <c r="N1001" s="111"/>
      <c r="O1001" s="72"/>
      <c r="P1001" s="147"/>
      <c r="Q1001" s="147"/>
      <c r="R1001" s="147"/>
    </row>
    <row r="1002" spans="1:18" ht="71.25" customHeight="1" x14ac:dyDescent="0.25">
      <c r="A1002" s="1" t="str">
        <f t="shared" ref="A1002:A1065" si="86">CONCATENATE(C1002,D1002,E1002,F1002,G1002,H1002,I1002,J1002,K1002)</f>
        <v>0501020602</v>
      </c>
      <c r="B1002" s="177">
        <f t="shared" si="85"/>
        <v>10</v>
      </c>
      <c r="C1002" s="164" t="s">
        <v>41</v>
      </c>
      <c r="D1002" s="39" t="s">
        <v>18</v>
      </c>
      <c r="E1002" s="39" t="s">
        <v>31</v>
      </c>
      <c r="F1002" s="58" t="s">
        <v>44</v>
      </c>
      <c r="G1002" s="47" t="s">
        <v>31</v>
      </c>
      <c r="H1002" s="39" t="s">
        <v>63</v>
      </c>
      <c r="I1002" s="40"/>
      <c r="J1002" s="45" t="s">
        <v>63</v>
      </c>
      <c r="K1002" s="39" t="s">
        <v>63</v>
      </c>
      <c r="L1002" s="70" t="s">
        <v>909</v>
      </c>
      <c r="M1002" s="111"/>
      <c r="N1002" s="111"/>
      <c r="O1002" s="70"/>
      <c r="P1002" s="147"/>
      <c r="Q1002" s="147"/>
      <c r="R1002" s="147"/>
    </row>
    <row r="1003" spans="1:18" ht="71.25" customHeight="1" outlineLevel="1" x14ac:dyDescent="0.25">
      <c r="A1003" s="1" t="str">
        <f t="shared" si="86"/>
        <v>050102060201</v>
      </c>
      <c r="B1003" s="177">
        <f t="shared" si="85"/>
        <v>12</v>
      </c>
      <c r="C1003" s="164" t="s">
        <v>41</v>
      </c>
      <c r="D1003" s="39" t="s">
        <v>18</v>
      </c>
      <c r="E1003" s="39" t="s">
        <v>31</v>
      </c>
      <c r="F1003" s="58" t="s">
        <v>44</v>
      </c>
      <c r="G1003" s="47" t="s">
        <v>31</v>
      </c>
      <c r="H1003" s="39" t="s">
        <v>18</v>
      </c>
      <c r="I1003" s="40"/>
      <c r="J1003" s="45" t="s">
        <v>63</v>
      </c>
      <c r="K1003" s="39" t="s">
        <v>63</v>
      </c>
      <c r="L1003" s="72" t="s">
        <v>910</v>
      </c>
      <c r="M1003" s="111"/>
      <c r="N1003" s="111"/>
      <c r="O1003" s="72"/>
      <c r="P1003" s="147"/>
      <c r="Q1003" s="147"/>
      <c r="R1003" s="147"/>
    </row>
    <row r="1004" spans="1:18" ht="95.25" customHeight="1" outlineLevel="1" x14ac:dyDescent="0.25">
      <c r="A1004" s="1" t="str">
        <f t="shared" si="86"/>
        <v>0501020602011</v>
      </c>
      <c r="B1004" s="177">
        <f t="shared" ref="B1004:B1067" si="87">LEN(A1004)</f>
        <v>13</v>
      </c>
      <c r="C1004" s="164" t="s">
        <v>41</v>
      </c>
      <c r="D1004" s="39" t="s">
        <v>18</v>
      </c>
      <c r="E1004" s="39" t="s">
        <v>31</v>
      </c>
      <c r="F1004" s="58" t="s">
        <v>44</v>
      </c>
      <c r="G1004" s="47" t="s">
        <v>31</v>
      </c>
      <c r="H1004" s="39" t="s">
        <v>18</v>
      </c>
      <c r="I1004" s="40">
        <v>1</v>
      </c>
      <c r="J1004" s="45" t="s">
        <v>63</v>
      </c>
      <c r="K1004" s="39" t="s">
        <v>63</v>
      </c>
      <c r="L1004" s="74" t="s">
        <v>911</v>
      </c>
      <c r="M1004" s="111"/>
      <c r="N1004" s="111"/>
      <c r="O1004" s="74"/>
      <c r="P1004" s="147"/>
      <c r="Q1004" s="147"/>
      <c r="R1004" s="147"/>
    </row>
    <row r="1005" spans="1:18" ht="90" customHeight="1" outlineLevel="1" x14ac:dyDescent="0.25">
      <c r="A1005" s="1" t="str">
        <f t="shared" si="86"/>
        <v>0501020602012</v>
      </c>
      <c r="B1005" s="177">
        <f t="shared" si="87"/>
        <v>13</v>
      </c>
      <c r="C1005" s="164" t="s">
        <v>41</v>
      </c>
      <c r="D1005" s="39" t="s">
        <v>18</v>
      </c>
      <c r="E1005" s="39" t="s">
        <v>31</v>
      </c>
      <c r="F1005" s="58" t="s">
        <v>44</v>
      </c>
      <c r="G1005" s="47" t="s">
        <v>31</v>
      </c>
      <c r="H1005" s="39" t="s">
        <v>18</v>
      </c>
      <c r="I1005" s="40">
        <v>2</v>
      </c>
      <c r="J1005" s="45" t="s">
        <v>63</v>
      </c>
      <c r="K1005" s="39" t="s">
        <v>63</v>
      </c>
      <c r="L1005" s="74" t="s">
        <v>912</v>
      </c>
      <c r="M1005" s="111"/>
      <c r="N1005" s="111"/>
      <c r="O1005" s="74"/>
      <c r="P1005" s="147"/>
      <c r="Q1005" s="147"/>
      <c r="R1005" s="147"/>
    </row>
    <row r="1006" spans="1:18" ht="90" customHeight="1" outlineLevel="1" x14ac:dyDescent="0.25">
      <c r="A1006" s="1" t="str">
        <f t="shared" si="86"/>
        <v>0501020602013</v>
      </c>
      <c r="B1006" s="177">
        <f t="shared" si="87"/>
        <v>13</v>
      </c>
      <c r="C1006" s="164" t="s">
        <v>41</v>
      </c>
      <c r="D1006" s="39" t="s">
        <v>18</v>
      </c>
      <c r="E1006" s="39" t="s">
        <v>31</v>
      </c>
      <c r="F1006" s="58" t="s">
        <v>44</v>
      </c>
      <c r="G1006" s="47" t="s">
        <v>31</v>
      </c>
      <c r="H1006" s="39" t="s">
        <v>18</v>
      </c>
      <c r="I1006" s="40">
        <v>3</v>
      </c>
      <c r="J1006" s="45" t="s">
        <v>63</v>
      </c>
      <c r="K1006" s="39" t="s">
        <v>63</v>
      </c>
      <c r="L1006" s="74" t="s">
        <v>913</v>
      </c>
      <c r="M1006" s="111"/>
      <c r="N1006" s="111"/>
      <c r="O1006" s="74"/>
      <c r="P1006" s="147"/>
      <c r="Q1006" s="147"/>
      <c r="R1006" s="147"/>
    </row>
    <row r="1007" spans="1:18" ht="90" customHeight="1" outlineLevel="1" x14ac:dyDescent="0.25">
      <c r="A1007" s="1" t="str">
        <f t="shared" si="86"/>
        <v>0501020602014</v>
      </c>
      <c r="B1007" s="177">
        <f t="shared" si="87"/>
        <v>13</v>
      </c>
      <c r="C1007" s="164" t="s">
        <v>41</v>
      </c>
      <c r="D1007" s="39" t="s">
        <v>18</v>
      </c>
      <c r="E1007" s="39" t="s">
        <v>31</v>
      </c>
      <c r="F1007" s="58" t="s">
        <v>44</v>
      </c>
      <c r="G1007" s="47" t="s">
        <v>31</v>
      </c>
      <c r="H1007" s="39" t="s">
        <v>18</v>
      </c>
      <c r="I1007" s="40">
        <v>4</v>
      </c>
      <c r="J1007" s="45" t="s">
        <v>63</v>
      </c>
      <c r="K1007" s="39" t="s">
        <v>63</v>
      </c>
      <c r="L1007" s="74" t="s">
        <v>914</v>
      </c>
      <c r="M1007" s="111"/>
      <c r="N1007" s="111"/>
      <c r="O1007" s="74"/>
      <c r="P1007" s="147"/>
      <c r="Q1007" s="147"/>
      <c r="R1007" s="147"/>
    </row>
    <row r="1008" spans="1:18" ht="90" customHeight="1" outlineLevel="1" x14ac:dyDescent="0.25">
      <c r="A1008" s="1" t="str">
        <f t="shared" si="86"/>
        <v>0501020602015</v>
      </c>
      <c r="B1008" s="177">
        <f t="shared" si="87"/>
        <v>13</v>
      </c>
      <c r="C1008" s="164" t="s">
        <v>41</v>
      </c>
      <c r="D1008" s="39" t="s">
        <v>18</v>
      </c>
      <c r="E1008" s="39" t="s">
        <v>31</v>
      </c>
      <c r="F1008" s="58" t="s">
        <v>44</v>
      </c>
      <c r="G1008" s="47" t="s">
        <v>31</v>
      </c>
      <c r="H1008" s="39" t="s">
        <v>18</v>
      </c>
      <c r="I1008" s="40">
        <v>5</v>
      </c>
      <c r="J1008" s="45" t="s">
        <v>63</v>
      </c>
      <c r="K1008" s="39" t="s">
        <v>63</v>
      </c>
      <c r="L1008" s="74" t="s">
        <v>915</v>
      </c>
      <c r="M1008" s="111"/>
      <c r="N1008" s="111"/>
      <c r="O1008" s="74"/>
      <c r="P1008" s="147"/>
      <c r="Q1008" s="147"/>
      <c r="R1008" s="147"/>
    </row>
    <row r="1009" spans="1:18" ht="90" customHeight="1" outlineLevel="1" x14ac:dyDescent="0.25">
      <c r="A1009" s="1" t="str">
        <f t="shared" si="86"/>
        <v>0501020602016</v>
      </c>
      <c r="B1009" s="177">
        <f t="shared" si="87"/>
        <v>13</v>
      </c>
      <c r="C1009" s="164" t="s">
        <v>41</v>
      </c>
      <c r="D1009" s="39" t="s">
        <v>18</v>
      </c>
      <c r="E1009" s="39" t="s">
        <v>31</v>
      </c>
      <c r="F1009" s="58" t="s">
        <v>44</v>
      </c>
      <c r="G1009" s="47" t="s">
        <v>31</v>
      </c>
      <c r="H1009" s="39" t="s">
        <v>18</v>
      </c>
      <c r="I1009" s="40">
        <v>6</v>
      </c>
      <c r="J1009" s="45" t="s">
        <v>63</v>
      </c>
      <c r="K1009" s="39" t="s">
        <v>63</v>
      </c>
      <c r="L1009" s="74" t="s">
        <v>916</v>
      </c>
      <c r="M1009" s="111"/>
      <c r="N1009" s="111"/>
      <c r="O1009" s="74"/>
      <c r="P1009" s="147"/>
      <c r="Q1009" s="147"/>
      <c r="R1009" s="147"/>
    </row>
    <row r="1010" spans="1:18" ht="90" customHeight="1" outlineLevel="1" x14ac:dyDescent="0.25">
      <c r="A1010" s="1" t="str">
        <f t="shared" si="86"/>
        <v>0501020602017</v>
      </c>
      <c r="B1010" s="177">
        <f t="shared" si="87"/>
        <v>13</v>
      </c>
      <c r="C1010" s="164" t="s">
        <v>41</v>
      </c>
      <c r="D1010" s="39" t="s">
        <v>18</v>
      </c>
      <c r="E1010" s="39" t="s">
        <v>31</v>
      </c>
      <c r="F1010" s="58" t="s">
        <v>44</v>
      </c>
      <c r="G1010" s="47" t="s">
        <v>31</v>
      </c>
      <c r="H1010" s="39" t="s">
        <v>18</v>
      </c>
      <c r="I1010" s="40">
        <v>7</v>
      </c>
      <c r="J1010" s="45" t="s">
        <v>63</v>
      </c>
      <c r="K1010" s="39" t="s">
        <v>63</v>
      </c>
      <c r="L1010" s="74" t="s">
        <v>917</v>
      </c>
      <c r="M1010" s="111"/>
      <c r="N1010" s="111"/>
      <c r="O1010" s="74"/>
      <c r="P1010" s="147"/>
      <c r="Q1010" s="147"/>
      <c r="R1010" s="147"/>
    </row>
    <row r="1011" spans="1:18" ht="90" customHeight="1" outlineLevel="1" x14ac:dyDescent="0.25">
      <c r="A1011" s="1" t="str">
        <f t="shared" si="86"/>
        <v>0501020602018</v>
      </c>
      <c r="B1011" s="177">
        <f t="shared" si="87"/>
        <v>13</v>
      </c>
      <c r="C1011" s="164" t="s">
        <v>41</v>
      </c>
      <c r="D1011" s="39" t="s">
        <v>18</v>
      </c>
      <c r="E1011" s="39" t="s">
        <v>31</v>
      </c>
      <c r="F1011" s="58" t="s">
        <v>44</v>
      </c>
      <c r="G1011" s="47" t="s">
        <v>31</v>
      </c>
      <c r="H1011" s="39" t="s">
        <v>18</v>
      </c>
      <c r="I1011" s="40">
        <v>8</v>
      </c>
      <c r="J1011" s="45" t="s">
        <v>63</v>
      </c>
      <c r="K1011" s="39" t="s">
        <v>63</v>
      </c>
      <c r="L1011" s="74" t="s">
        <v>918</v>
      </c>
      <c r="M1011" s="111"/>
      <c r="N1011" s="111"/>
      <c r="O1011" s="74"/>
      <c r="P1011" s="147"/>
      <c r="Q1011" s="147"/>
      <c r="R1011" s="147"/>
    </row>
    <row r="1012" spans="1:18" ht="90" customHeight="1" outlineLevel="1" x14ac:dyDescent="0.25">
      <c r="A1012" s="1" t="str">
        <f t="shared" si="86"/>
        <v>0501020602019</v>
      </c>
      <c r="B1012" s="177">
        <f t="shared" si="87"/>
        <v>13</v>
      </c>
      <c r="C1012" s="164" t="s">
        <v>41</v>
      </c>
      <c r="D1012" s="39" t="s">
        <v>18</v>
      </c>
      <c r="E1012" s="39" t="s">
        <v>31</v>
      </c>
      <c r="F1012" s="58" t="s">
        <v>44</v>
      </c>
      <c r="G1012" s="47" t="s">
        <v>31</v>
      </c>
      <c r="H1012" s="39" t="s">
        <v>18</v>
      </c>
      <c r="I1012" s="40">
        <v>9</v>
      </c>
      <c r="J1012" s="45" t="s">
        <v>63</v>
      </c>
      <c r="K1012" s="39" t="s">
        <v>63</v>
      </c>
      <c r="L1012" s="74" t="s">
        <v>919</v>
      </c>
      <c r="M1012" s="111"/>
      <c r="N1012" s="111"/>
      <c r="O1012" s="74"/>
      <c r="P1012" s="147"/>
      <c r="Q1012" s="147"/>
      <c r="R1012" s="147"/>
    </row>
    <row r="1013" spans="1:18" ht="90" customHeight="1" outlineLevel="1" x14ac:dyDescent="0.25">
      <c r="A1013" s="1" t="str">
        <f t="shared" si="86"/>
        <v>050102060202</v>
      </c>
      <c r="B1013" s="177">
        <f t="shared" si="87"/>
        <v>12</v>
      </c>
      <c r="C1013" s="164" t="s">
        <v>41</v>
      </c>
      <c r="D1013" s="39" t="s">
        <v>18</v>
      </c>
      <c r="E1013" s="39" t="s">
        <v>31</v>
      </c>
      <c r="F1013" s="58" t="s">
        <v>44</v>
      </c>
      <c r="G1013" s="47" t="s">
        <v>31</v>
      </c>
      <c r="H1013" s="39" t="s">
        <v>31</v>
      </c>
      <c r="I1013" s="40"/>
      <c r="J1013" s="45" t="s">
        <v>63</v>
      </c>
      <c r="K1013" s="39" t="s">
        <v>63</v>
      </c>
      <c r="L1013" s="72" t="s">
        <v>920</v>
      </c>
      <c r="M1013" s="111"/>
      <c r="N1013" s="111"/>
      <c r="O1013" s="72"/>
      <c r="P1013" s="147"/>
      <c r="Q1013" s="147"/>
      <c r="R1013" s="147"/>
    </row>
    <row r="1014" spans="1:18" ht="90" customHeight="1" outlineLevel="1" x14ac:dyDescent="0.25">
      <c r="A1014" s="1" t="str">
        <f t="shared" si="86"/>
        <v>0501020602021</v>
      </c>
      <c r="B1014" s="177">
        <f t="shared" si="87"/>
        <v>13</v>
      </c>
      <c r="C1014" s="164" t="s">
        <v>41</v>
      </c>
      <c r="D1014" s="39" t="s">
        <v>18</v>
      </c>
      <c r="E1014" s="39" t="s">
        <v>31</v>
      </c>
      <c r="F1014" s="58" t="s">
        <v>44</v>
      </c>
      <c r="G1014" s="47" t="s">
        <v>31</v>
      </c>
      <c r="H1014" s="39" t="s">
        <v>31</v>
      </c>
      <c r="I1014" s="40">
        <v>1</v>
      </c>
      <c r="J1014" s="45" t="s">
        <v>63</v>
      </c>
      <c r="K1014" s="39" t="s">
        <v>63</v>
      </c>
      <c r="L1014" s="74" t="s">
        <v>921</v>
      </c>
      <c r="M1014" s="111"/>
      <c r="N1014" s="111"/>
      <c r="O1014" s="74"/>
      <c r="P1014" s="147"/>
      <c r="Q1014" s="147"/>
      <c r="R1014" s="147"/>
    </row>
    <row r="1015" spans="1:18" ht="90" customHeight="1" outlineLevel="1" x14ac:dyDescent="0.25">
      <c r="A1015" s="1" t="str">
        <f t="shared" si="86"/>
        <v>0501020602022</v>
      </c>
      <c r="B1015" s="177">
        <f t="shared" si="87"/>
        <v>13</v>
      </c>
      <c r="C1015" s="164" t="s">
        <v>41</v>
      </c>
      <c r="D1015" s="39" t="s">
        <v>18</v>
      </c>
      <c r="E1015" s="39" t="s">
        <v>31</v>
      </c>
      <c r="F1015" s="58" t="s">
        <v>44</v>
      </c>
      <c r="G1015" s="47" t="s">
        <v>31</v>
      </c>
      <c r="H1015" s="39" t="s">
        <v>31</v>
      </c>
      <c r="I1015" s="40">
        <v>2</v>
      </c>
      <c r="J1015" s="45" t="s">
        <v>63</v>
      </c>
      <c r="K1015" s="39" t="s">
        <v>63</v>
      </c>
      <c r="L1015" s="74" t="s">
        <v>922</v>
      </c>
      <c r="M1015" s="111"/>
      <c r="N1015" s="111"/>
      <c r="O1015" s="74"/>
      <c r="P1015" s="147"/>
      <c r="Q1015" s="147"/>
      <c r="R1015" s="147"/>
    </row>
    <row r="1016" spans="1:18" ht="90" customHeight="1" outlineLevel="1" x14ac:dyDescent="0.25">
      <c r="A1016" s="1" t="str">
        <f t="shared" si="86"/>
        <v>0501020602023</v>
      </c>
      <c r="B1016" s="177">
        <f t="shared" si="87"/>
        <v>13</v>
      </c>
      <c r="C1016" s="164" t="s">
        <v>41</v>
      </c>
      <c r="D1016" s="39" t="s">
        <v>18</v>
      </c>
      <c r="E1016" s="39" t="s">
        <v>31</v>
      </c>
      <c r="F1016" s="58" t="s">
        <v>44</v>
      </c>
      <c r="G1016" s="47" t="s">
        <v>31</v>
      </c>
      <c r="H1016" s="39" t="s">
        <v>31</v>
      </c>
      <c r="I1016" s="40">
        <v>3</v>
      </c>
      <c r="J1016" s="45" t="s">
        <v>63</v>
      </c>
      <c r="K1016" s="39" t="s">
        <v>63</v>
      </c>
      <c r="L1016" s="74" t="s">
        <v>923</v>
      </c>
      <c r="M1016" s="111"/>
      <c r="N1016" s="111"/>
      <c r="O1016" s="74"/>
      <c r="P1016" s="147"/>
      <c r="Q1016" s="147"/>
      <c r="R1016" s="147"/>
    </row>
    <row r="1017" spans="1:18" ht="90" customHeight="1" outlineLevel="1" x14ac:dyDescent="0.25">
      <c r="A1017" s="1" t="str">
        <f t="shared" si="86"/>
        <v>0501020602024</v>
      </c>
      <c r="B1017" s="177">
        <f t="shared" si="87"/>
        <v>13</v>
      </c>
      <c r="C1017" s="164" t="s">
        <v>41</v>
      </c>
      <c r="D1017" s="39" t="s">
        <v>18</v>
      </c>
      <c r="E1017" s="39" t="s">
        <v>31</v>
      </c>
      <c r="F1017" s="58" t="s">
        <v>44</v>
      </c>
      <c r="G1017" s="47" t="s">
        <v>31</v>
      </c>
      <c r="H1017" s="39" t="s">
        <v>31</v>
      </c>
      <c r="I1017" s="40">
        <v>4</v>
      </c>
      <c r="J1017" s="45" t="s">
        <v>63</v>
      </c>
      <c r="K1017" s="39" t="s">
        <v>63</v>
      </c>
      <c r="L1017" s="74" t="s">
        <v>924</v>
      </c>
      <c r="M1017" s="111"/>
      <c r="N1017" s="111"/>
      <c r="O1017" s="74"/>
      <c r="P1017" s="147"/>
      <c r="Q1017" s="147"/>
      <c r="R1017" s="147"/>
    </row>
    <row r="1018" spans="1:18" ht="90" customHeight="1" outlineLevel="1" x14ac:dyDescent="0.25">
      <c r="A1018" s="1" t="str">
        <f t="shared" si="86"/>
        <v>0501020602025</v>
      </c>
      <c r="B1018" s="177">
        <f t="shared" si="87"/>
        <v>13</v>
      </c>
      <c r="C1018" s="164" t="s">
        <v>41</v>
      </c>
      <c r="D1018" s="39" t="s">
        <v>18</v>
      </c>
      <c r="E1018" s="39" t="s">
        <v>31</v>
      </c>
      <c r="F1018" s="58" t="s">
        <v>44</v>
      </c>
      <c r="G1018" s="47" t="s">
        <v>31</v>
      </c>
      <c r="H1018" s="39" t="s">
        <v>31</v>
      </c>
      <c r="I1018" s="40">
        <v>5</v>
      </c>
      <c r="J1018" s="45" t="s">
        <v>63</v>
      </c>
      <c r="K1018" s="39" t="s">
        <v>63</v>
      </c>
      <c r="L1018" s="74" t="s">
        <v>925</v>
      </c>
      <c r="M1018" s="111"/>
      <c r="N1018" s="111"/>
      <c r="O1018" s="74"/>
      <c r="P1018" s="147"/>
      <c r="Q1018" s="147"/>
      <c r="R1018" s="147"/>
    </row>
    <row r="1019" spans="1:18" ht="90" customHeight="1" outlineLevel="1" x14ac:dyDescent="0.25">
      <c r="A1019" s="1" t="str">
        <f t="shared" si="86"/>
        <v>0501020602026</v>
      </c>
      <c r="B1019" s="177">
        <f t="shared" si="87"/>
        <v>13</v>
      </c>
      <c r="C1019" s="164" t="s">
        <v>41</v>
      </c>
      <c r="D1019" s="39" t="s">
        <v>18</v>
      </c>
      <c r="E1019" s="39" t="s">
        <v>31</v>
      </c>
      <c r="F1019" s="58" t="s">
        <v>44</v>
      </c>
      <c r="G1019" s="47" t="s">
        <v>31</v>
      </c>
      <c r="H1019" s="39" t="s">
        <v>31</v>
      </c>
      <c r="I1019" s="40">
        <v>6</v>
      </c>
      <c r="J1019" s="45" t="s">
        <v>63</v>
      </c>
      <c r="K1019" s="39" t="s">
        <v>63</v>
      </c>
      <c r="L1019" s="74" t="s">
        <v>926</v>
      </c>
      <c r="M1019" s="111"/>
      <c r="N1019" s="111"/>
      <c r="O1019" s="74"/>
      <c r="P1019" s="147"/>
      <c r="Q1019" s="147"/>
      <c r="R1019" s="147"/>
    </row>
    <row r="1020" spans="1:18" ht="90" customHeight="1" outlineLevel="1" x14ac:dyDescent="0.25">
      <c r="A1020" s="1" t="str">
        <f t="shared" si="86"/>
        <v>0501020602027</v>
      </c>
      <c r="B1020" s="177">
        <f t="shared" si="87"/>
        <v>13</v>
      </c>
      <c r="C1020" s="164" t="s">
        <v>41</v>
      </c>
      <c r="D1020" s="39" t="s">
        <v>18</v>
      </c>
      <c r="E1020" s="39" t="s">
        <v>31</v>
      </c>
      <c r="F1020" s="58" t="s">
        <v>44</v>
      </c>
      <c r="G1020" s="47" t="s">
        <v>31</v>
      </c>
      <c r="H1020" s="39" t="s">
        <v>31</v>
      </c>
      <c r="I1020" s="40">
        <v>7</v>
      </c>
      <c r="J1020" s="45" t="s">
        <v>63</v>
      </c>
      <c r="K1020" s="39" t="s">
        <v>63</v>
      </c>
      <c r="L1020" s="74" t="s">
        <v>927</v>
      </c>
      <c r="M1020" s="111"/>
      <c r="N1020" s="111"/>
      <c r="O1020" s="74"/>
      <c r="P1020" s="147"/>
      <c r="Q1020" s="147"/>
      <c r="R1020" s="147"/>
    </row>
    <row r="1021" spans="1:18" ht="90" customHeight="1" outlineLevel="1" x14ac:dyDescent="0.25">
      <c r="A1021" s="1" t="str">
        <f t="shared" si="86"/>
        <v>0501020602028</v>
      </c>
      <c r="B1021" s="177">
        <f t="shared" si="87"/>
        <v>13</v>
      </c>
      <c r="C1021" s="164" t="s">
        <v>41</v>
      </c>
      <c r="D1021" s="39" t="s">
        <v>18</v>
      </c>
      <c r="E1021" s="39" t="s">
        <v>31</v>
      </c>
      <c r="F1021" s="58" t="s">
        <v>44</v>
      </c>
      <c r="G1021" s="47" t="s">
        <v>31</v>
      </c>
      <c r="H1021" s="39" t="s">
        <v>31</v>
      </c>
      <c r="I1021" s="40">
        <v>8</v>
      </c>
      <c r="J1021" s="45" t="s">
        <v>63</v>
      </c>
      <c r="K1021" s="39" t="s">
        <v>63</v>
      </c>
      <c r="L1021" s="74" t="s">
        <v>928</v>
      </c>
      <c r="M1021" s="111"/>
      <c r="N1021" s="111"/>
      <c r="O1021" s="74"/>
      <c r="P1021" s="147"/>
      <c r="Q1021" s="147"/>
      <c r="R1021" s="147"/>
    </row>
    <row r="1022" spans="1:18" ht="90" customHeight="1" outlineLevel="1" x14ac:dyDescent="0.25">
      <c r="A1022" s="1" t="str">
        <f t="shared" si="86"/>
        <v>0501020602029</v>
      </c>
      <c r="B1022" s="177">
        <f t="shared" si="87"/>
        <v>13</v>
      </c>
      <c r="C1022" s="164" t="s">
        <v>41</v>
      </c>
      <c r="D1022" s="39" t="s">
        <v>18</v>
      </c>
      <c r="E1022" s="39" t="s">
        <v>31</v>
      </c>
      <c r="F1022" s="58" t="s">
        <v>44</v>
      </c>
      <c r="G1022" s="47" t="s">
        <v>31</v>
      </c>
      <c r="H1022" s="39" t="s">
        <v>31</v>
      </c>
      <c r="I1022" s="40">
        <v>9</v>
      </c>
      <c r="J1022" s="45" t="s">
        <v>63</v>
      </c>
      <c r="K1022" s="39" t="s">
        <v>63</v>
      </c>
      <c r="L1022" s="74" t="s">
        <v>929</v>
      </c>
      <c r="M1022" s="111"/>
      <c r="N1022" s="111"/>
      <c r="O1022" s="74"/>
      <c r="P1022" s="147"/>
      <c r="Q1022" s="147"/>
      <c r="R1022" s="147"/>
    </row>
    <row r="1023" spans="1:18" ht="90" customHeight="1" outlineLevel="1" x14ac:dyDescent="0.25">
      <c r="A1023" s="1" t="str">
        <f t="shared" si="86"/>
        <v>050102060203</v>
      </c>
      <c r="B1023" s="177">
        <f t="shared" si="87"/>
        <v>12</v>
      </c>
      <c r="C1023" s="164" t="s">
        <v>41</v>
      </c>
      <c r="D1023" s="39" t="s">
        <v>18</v>
      </c>
      <c r="E1023" s="39" t="s">
        <v>31</v>
      </c>
      <c r="F1023" s="58" t="s">
        <v>44</v>
      </c>
      <c r="G1023" s="47" t="s">
        <v>31</v>
      </c>
      <c r="H1023" s="39" t="s">
        <v>35</v>
      </c>
      <c r="I1023" s="40"/>
      <c r="J1023" s="45" t="s">
        <v>63</v>
      </c>
      <c r="K1023" s="39" t="s">
        <v>63</v>
      </c>
      <c r="L1023" s="72" t="s">
        <v>930</v>
      </c>
      <c r="M1023" s="111"/>
      <c r="N1023" s="111"/>
      <c r="O1023" s="72"/>
      <c r="P1023" s="147"/>
      <c r="Q1023" s="147"/>
      <c r="R1023" s="147"/>
    </row>
    <row r="1024" spans="1:18" ht="90" customHeight="1" outlineLevel="1" x14ac:dyDescent="0.25">
      <c r="A1024" s="1" t="str">
        <f t="shared" si="86"/>
        <v>0501020602031</v>
      </c>
      <c r="B1024" s="177">
        <f t="shared" si="87"/>
        <v>13</v>
      </c>
      <c r="C1024" s="164" t="s">
        <v>41</v>
      </c>
      <c r="D1024" s="39" t="s">
        <v>18</v>
      </c>
      <c r="E1024" s="39" t="s">
        <v>31</v>
      </c>
      <c r="F1024" s="58" t="s">
        <v>44</v>
      </c>
      <c r="G1024" s="47" t="s">
        <v>31</v>
      </c>
      <c r="H1024" s="39" t="s">
        <v>35</v>
      </c>
      <c r="I1024" s="40">
        <v>1</v>
      </c>
      <c r="J1024" s="45" t="s">
        <v>63</v>
      </c>
      <c r="K1024" s="39" t="s">
        <v>63</v>
      </c>
      <c r="L1024" s="74" t="s">
        <v>931</v>
      </c>
      <c r="M1024" s="111"/>
      <c r="N1024" s="111"/>
      <c r="O1024" s="74"/>
      <c r="P1024" s="147"/>
      <c r="Q1024" s="147"/>
      <c r="R1024" s="147"/>
    </row>
    <row r="1025" spans="1:18" ht="90" customHeight="1" outlineLevel="1" x14ac:dyDescent="0.25">
      <c r="A1025" s="1" t="str">
        <f t="shared" si="86"/>
        <v>0501020602032</v>
      </c>
      <c r="B1025" s="177">
        <f t="shared" si="87"/>
        <v>13</v>
      </c>
      <c r="C1025" s="164" t="s">
        <v>41</v>
      </c>
      <c r="D1025" s="39" t="s">
        <v>18</v>
      </c>
      <c r="E1025" s="39" t="s">
        <v>31</v>
      </c>
      <c r="F1025" s="58" t="s">
        <v>44</v>
      </c>
      <c r="G1025" s="47" t="s">
        <v>31</v>
      </c>
      <c r="H1025" s="39" t="s">
        <v>35</v>
      </c>
      <c r="I1025" s="40">
        <v>2</v>
      </c>
      <c r="J1025" s="45" t="s">
        <v>63</v>
      </c>
      <c r="K1025" s="39" t="s">
        <v>63</v>
      </c>
      <c r="L1025" s="74" t="s">
        <v>932</v>
      </c>
      <c r="M1025" s="111"/>
      <c r="N1025" s="111"/>
      <c r="O1025" s="74"/>
      <c r="P1025" s="147"/>
      <c r="Q1025" s="147"/>
      <c r="R1025" s="147"/>
    </row>
    <row r="1026" spans="1:18" ht="90" customHeight="1" outlineLevel="1" x14ac:dyDescent="0.25">
      <c r="A1026" s="1" t="str">
        <f t="shared" si="86"/>
        <v>0501020602033</v>
      </c>
      <c r="B1026" s="177">
        <f t="shared" si="87"/>
        <v>13</v>
      </c>
      <c r="C1026" s="164" t="s">
        <v>41</v>
      </c>
      <c r="D1026" s="39" t="s">
        <v>18</v>
      </c>
      <c r="E1026" s="39" t="s">
        <v>31</v>
      </c>
      <c r="F1026" s="58" t="s">
        <v>44</v>
      </c>
      <c r="G1026" s="47" t="s">
        <v>31</v>
      </c>
      <c r="H1026" s="39" t="s">
        <v>35</v>
      </c>
      <c r="I1026" s="40">
        <v>3</v>
      </c>
      <c r="J1026" s="45" t="s">
        <v>63</v>
      </c>
      <c r="K1026" s="39" t="s">
        <v>63</v>
      </c>
      <c r="L1026" s="74" t="s">
        <v>933</v>
      </c>
      <c r="M1026" s="111"/>
      <c r="N1026" s="111"/>
      <c r="O1026" s="74"/>
      <c r="P1026" s="147"/>
      <c r="Q1026" s="147"/>
      <c r="R1026" s="147"/>
    </row>
    <row r="1027" spans="1:18" ht="90" customHeight="1" outlineLevel="1" x14ac:dyDescent="0.25">
      <c r="A1027" s="1" t="str">
        <f t="shared" si="86"/>
        <v>0501020602034</v>
      </c>
      <c r="B1027" s="177">
        <f t="shared" si="87"/>
        <v>13</v>
      </c>
      <c r="C1027" s="164" t="s">
        <v>41</v>
      </c>
      <c r="D1027" s="39" t="s">
        <v>18</v>
      </c>
      <c r="E1027" s="39" t="s">
        <v>31</v>
      </c>
      <c r="F1027" s="58" t="s">
        <v>44</v>
      </c>
      <c r="G1027" s="47" t="s">
        <v>31</v>
      </c>
      <c r="H1027" s="39" t="s">
        <v>35</v>
      </c>
      <c r="I1027" s="40">
        <v>4</v>
      </c>
      <c r="J1027" s="45" t="s">
        <v>63</v>
      </c>
      <c r="K1027" s="39" t="s">
        <v>63</v>
      </c>
      <c r="L1027" s="74" t="s">
        <v>934</v>
      </c>
      <c r="M1027" s="111"/>
      <c r="N1027" s="111"/>
      <c r="O1027" s="74"/>
      <c r="P1027" s="147"/>
      <c r="Q1027" s="147"/>
      <c r="R1027" s="147"/>
    </row>
    <row r="1028" spans="1:18" ht="90" customHeight="1" outlineLevel="1" x14ac:dyDescent="0.25">
      <c r="A1028" s="1" t="str">
        <f t="shared" si="86"/>
        <v>0501020602035</v>
      </c>
      <c r="B1028" s="177">
        <f t="shared" si="87"/>
        <v>13</v>
      </c>
      <c r="C1028" s="164" t="s">
        <v>41</v>
      </c>
      <c r="D1028" s="39" t="s">
        <v>18</v>
      </c>
      <c r="E1028" s="39" t="s">
        <v>31</v>
      </c>
      <c r="F1028" s="58" t="s">
        <v>44</v>
      </c>
      <c r="G1028" s="47" t="s">
        <v>31</v>
      </c>
      <c r="H1028" s="39" t="s">
        <v>35</v>
      </c>
      <c r="I1028" s="40">
        <v>5</v>
      </c>
      <c r="J1028" s="45" t="s">
        <v>63</v>
      </c>
      <c r="K1028" s="39" t="s">
        <v>63</v>
      </c>
      <c r="L1028" s="74" t="s">
        <v>935</v>
      </c>
      <c r="M1028" s="111"/>
      <c r="N1028" s="111"/>
      <c r="O1028" s="74"/>
      <c r="P1028" s="147"/>
      <c r="Q1028" s="147"/>
      <c r="R1028" s="147"/>
    </row>
    <row r="1029" spans="1:18" ht="90" customHeight="1" outlineLevel="1" x14ac:dyDescent="0.25">
      <c r="A1029" s="1" t="str">
        <f t="shared" si="86"/>
        <v>0501020602036</v>
      </c>
      <c r="B1029" s="177">
        <f t="shared" si="87"/>
        <v>13</v>
      </c>
      <c r="C1029" s="164" t="s">
        <v>41</v>
      </c>
      <c r="D1029" s="39" t="s">
        <v>18</v>
      </c>
      <c r="E1029" s="39" t="s">
        <v>31</v>
      </c>
      <c r="F1029" s="58" t="s">
        <v>44</v>
      </c>
      <c r="G1029" s="47" t="s">
        <v>31</v>
      </c>
      <c r="H1029" s="39" t="s">
        <v>35</v>
      </c>
      <c r="I1029" s="40">
        <v>6</v>
      </c>
      <c r="J1029" s="45" t="s">
        <v>63</v>
      </c>
      <c r="K1029" s="39" t="s">
        <v>63</v>
      </c>
      <c r="L1029" s="74" t="s">
        <v>936</v>
      </c>
      <c r="M1029" s="111"/>
      <c r="N1029" s="111"/>
      <c r="O1029" s="74"/>
      <c r="P1029" s="147"/>
      <c r="Q1029" s="147"/>
      <c r="R1029" s="147"/>
    </row>
    <row r="1030" spans="1:18" ht="90" customHeight="1" outlineLevel="1" x14ac:dyDescent="0.25">
      <c r="A1030" s="1" t="str">
        <f t="shared" si="86"/>
        <v>0501020602037</v>
      </c>
      <c r="B1030" s="177">
        <f t="shared" si="87"/>
        <v>13</v>
      </c>
      <c r="C1030" s="164" t="s">
        <v>41</v>
      </c>
      <c r="D1030" s="39" t="s">
        <v>18</v>
      </c>
      <c r="E1030" s="39" t="s">
        <v>31</v>
      </c>
      <c r="F1030" s="58" t="s">
        <v>44</v>
      </c>
      <c r="G1030" s="47" t="s">
        <v>31</v>
      </c>
      <c r="H1030" s="39" t="s">
        <v>35</v>
      </c>
      <c r="I1030" s="40">
        <v>7</v>
      </c>
      <c r="J1030" s="45" t="s">
        <v>63</v>
      </c>
      <c r="K1030" s="39" t="s">
        <v>63</v>
      </c>
      <c r="L1030" s="74" t="s">
        <v>937</v>
      </c>
      <c r="M1030" s="111"/>
      <c r="N1030" s="111"/>
      <c r="O1030" s="74"/>
      <c r="P1030" s="147"/>
      <c r="Q1030" s="147"/>
      <c r="R1030" s="147"/>
    </row>
    <row r="1031" spans="1:18" ht="90" customHeight="1" outlineLevel="1" x14ac:dyDescent="0.25">
      <c r="A1031" s="1" t="str">
        <f t="shared" si="86"/>
        <v>0501020602038</v>
      </c>
      <c r="B1031" s="177">
        <f t="shared" si="87"/>
        <v>13</v>
      </c>
      <c r="C1031" s="164" t="s">
        <v>41</v>
      </c>
      <c r="D1031" s="39" t="s">
        <v>18</v>
      </c>
      <c r="E1031" s="39" t="s">
        <v>31</v>
      </c>
      <c r="F1031" s="58" t="s">
        <v>44</v>
      </c>
      <c r="G1031" s="47" t="s">
        <v>31</v>
      </c>
      <c r="H1031" s="39" t="s">
        <v>35</v>
      </c>
      <c r="I1031" s="40">
        <v>8</v>
      </c>
      <c r="J1031" s="45" t="s">
        <v>63</v>
      </c>
      <c r="K1031" s="39" t="s">
        <v>63</v>
      </c>
      <c r="L1031" s="74" t="s">
        <v>938</v>
      </c>
      <c r="M1031" s="111"/>
      <c r="N1031" s="111"/>
      <c r="O1031" s="74"/>
      <c r="P1031" s="147"/>
      <c r="Q1031" s="147"/>
      <c r="R1031" s="147"/>
    </row>
    <row r="1032" spans="1:18" ht="90" customHeight="1" outlineLevel="1" x14ac:dyDescent="0.25">
      <c r="A1032" s="1" t="str">
        <f t="shared" si="86"/>
        <v>0501020602039</v>
      </c>
      <c r="B1032" s="177">
        <f t="shared" si="87"/>
        <v>13</v>
      </c>
      <c r="C1032" s="164" t="s">
        <v>41</v>
      </c>
      <c r="D1032" s="39" t="s">
        <v>18</v>
      </c>
      <c r="E1032" s="39" t="s">
        <v>31</v>
      </c>
      <c r="F1032" s="58" t="s">
        <v>44</v>
      </c>
      <c r="G1032" s="47" t="s">
        <v>31</v>
      </c>
      <c r="H1032" s="39" t="s">
        <v>35</v>
      </c>
      <c r="I1032" s="40">
        <v>9</v>
      </c>
      <c r="J1032" s="45" t="s">
        <v>63</v>
      </c>
      <c r="K1032" s="39" t="s">
        <v>63</v>
      </c>
      <c r="L1032" s="74" t="s">
        <v>939</v>
      </c>
      <c r="M1032" s="111"/>
      <c r="N1032" s="111"/>
      <c r="O1032" s="74"/>
      <c r="P1032" s="147"/>
      <c r="Q1032" s="147"/>
      <c r="R1032" s="147"/>
    </row>
    <row r="1033" spans="1:18" ht="90" customHeight="1" outlineLevel="1" x14ac:dyDescent="0.25">
      <c r="A1033" s="1" t="str">
        <f t="shared" si="86"/>
        <v>050102060204</v>
      </c>
      <c r="B1033" s="177">
        <f t="shared" si="87"/>
        <v>12</v>
      </c>
      <c r="C1033" s="164" t="s">
        <v>41</v>
      </c>
      <c r="D1033" s="39" t="s">
        <v>18</v>
      </c>
      <c r="E1033" s="39" t="s">
        <v>31</v>
      </c>
      <c r="F1033" s="58" t="s">
        <v>44</v>
      </c>
      <c r="G1033" s="47" t="s">
        <v>31</v>
      </c>
      <c r="H1033" s="39" t="s">
        <v>38</v>
      </c>
      <c r="I1033" s="40"/>
      <c r="J1033" s="45" t="s">
        <v>63</v>
      </c>
      <c r="K1033" s="39" t="s">
        <v>63</v>
      </c>
      <c r="L1033" s="72" t="s">
        <v>940</v>
      </c>
      <c r="M1033" s="111"/>
      <c r="N1033" s="111"/>
      <c r="O1033" s="72"/>
      <c r="P1033" s="147"/>
      <c r="Q1033" s="147"/>
      <c r="R1033" s="147"/>
    </row>
    <row r="1034" spans="1:18" ht="90" customHeight="1" outlineLevel="1" x14ac:dyDescent="0.25">
      <c r="A1034" s="1" t="str">
        <f t="shared" si="86"/>
        <v>0501020602041</v>
      </c>
      <c r="B1034" s="177">
        <f t="shared" si="87"/>
        <v>13</v>
      </c>
      <c r="C1034" s="164" t="s">
        <v>41</v>
      </c>
      <c r="D1034" s="39" t="s">
        <v>18</v>
      </c>
      <c r="E1034" s="39" t="s">
        <v>31</v>
      </c>
      <c r="F1034" s="58" t="s">
        <v>44</v>
      </c>
      <c r="G1034" s="47" t="s">
        <v>31</v>
      </c>
      <c r="H1034" s="39" t="s">
        <v>38</v>
      </c>
      <c r="I1034" s="40">
        <v>1</v>
      </c>
      <c r="J1034" s="45" t="s">
        <v>63</v>
      </c>
      <c r="K1034" s="39" t="s">
        <v>63</v>
      </c>
      <c r="L1034" s="74" t="s">
        <v>941</v>
      </c>
      <c r="M1034" s="111"/>
      <c r="N1034" s="111"/>
      <c r="O1034" s="74"/>
      <c r="P1034" s="147"/>
      <c r="Q1034" s="147"/>
      <c r="R1034" s="147"/>
    </row>
    <row r="1035" spans="1:18" ht="90" customHeight="1" outlineLevel="1" x14ac:dyDescent="0.25">
      <c r="A1035" s="1" t="str">
        <f t="shared" si="86"/>
        <v>0501020602042</v>
      </c>
      <c r="B1035" s="177">
        <f t="shared" si="87"/>
        <v>13</v>
      </c>
      <c r="C1035" s="164" t="s">
        <v>41</v>
      </c>
      <c r="D1035" s="39" t="s">
        <v>18</v>
      </c>
      <c r="E1035" s="39" t="s">
        <v>31</v>
      </c>
      <c r="F1035" s="58" t="s">
        <v>44</v>
      </c>
      <c r="G1035" s="47" t="s">
        <v>31</v>
      </c>
      <c r="H1035" s="39" t="s">
        <v>38</v>
      </c>
      <c r="I1035" s="40">
        <v>2</v>
      </c>
      <c r="J1035" s="45" t="s">
        <v>63</v>
      </c>
      <c r="K1035" s="39" t="s">
        <v>63</v>
      </c>
      <c r="L1035" s="74" t="s">
        <v>942</v>
      </c>
      <c r="M1035" s="111"/>
      <c r="N1035" s="111"/>
      <c r="O1035" s="74"/>
      <c r="P1035" s="147"/>
      <c r="Q1035" s="147"/>
      <c r="R1035" s="147"/>
    </row>
    <row r="1036" spans="1:18" ht="90" customHeight="1" outlineLevel="1" x14ac:dyDescent="0.25">
      <c r="A1036" s="1" t="str">
        <f t="shared" si="86"/>
        <v>0501020602043</v>
      </c>
      <c r="B1036" s="177">
        <f t="shared" si="87"/>
        <v>13</v>
      </c>
      <c r="C1036" s="164" t="s">
        <v>41</v>
      </c>
      <c r="D1036" s="39" t="s">
        <v>18</v>
      </c>
      <c r="E1036" s="39" t="s">
        <v>31</v>
      </c>
      <c r="F1036" s="58" t="s">
        <v>44</v>
      </c>
      <c r="G1036" s="47" t="s">
        <v>31</v>
      </c>
      <c r="H1036" s="39" t="s">
        <v>38</v>
      </c>
      <c r="I1036" s="40">
        <v>3</v>
      </c>
      <c r="J1036" s="45" t="s">
        <v>63</v>
      </c>
      <c r="K1036" s="39" t="s">
        <v>63</v>
      </c>
      <c r="L1036" s="74" t="s">
        <v>943</v>
      </c>
      <c r="M1036" s="111"/>
      <c r="N1036" s="111"/>
      <c r="O1036" s="74"/>
      <c r="P1036" s="147"/>
      <c r="Q1036" s="147"/>
      <c r="R1036" s="147"/>
    </row>
    <row r="1037" spans="1:18" ht="90" customHeight="1" outlineLevel="1" x14ac:dyDescent="0.25">
      <c r="A1037" s="1" t="str">
        <f t="shared" si="86"/>
        <v>0501020602044</v>
      </c>
      <c r="B1037" s="177">
        <f t="shared" si="87"/>
        <v>13</v>
      </c>
      <c r="C1037" s="164" t="s">
        <v>41</v>
      </c>
      <c r="D1037" s="39" t="s">
        <v>18</v>
      </c>
      <c r="E1037" s="39" t="s">
        <v>31</v>
      </c>
      <c r="F1037" s="58" t="s">
        <v>44</v>
      </c>
      <c r="G1037" s="47" t="s">
        <v>31</v>
      </c>
      <c r="H1037" s="39" t="s">
        <v>38</v>
      </c>
      <c r="I1037" s="40">
        <v>4</v>
      </c>
      <c r="J1037" s="45" t="s">
        <v>63</v>
      </c>
      <c r="K1037" s="39" t="s">
        <v>63</v>
      </c>
      <c r="L1037" s="74" t="s">
        <v>944</v>
      </c>
      <c r="M1037" s="111"/>
      <c r="N1037" s="111"/>
      <c r="O1037" s="74"/>
      <c r="P1037" s="147"/>
      <c r="Q1037" s="147"/>
      <c r="R1037" s="147"/>
    </row>
    <row r="1038" spans="1:18" ht="90" customHeight="1" outlineLevel="1" x14ac:dyDescent="0.25">
      <c r="A1038" s="1" t="str">
        <f t="shared" si="86"/>
        <v>0501020602045</v>
      </c>
      <c r="B1038" s="177">
        <f t="shared" si="87"/>
        <v>13</v>
      </c>
      <c r="C1038" s="164" t="s">
        <v>41</v>
      </c>
      <c r="D1038" s="39" t="s">
        <v>18</v>
      </c>
      <c r="E1038" s="39" t="s">
        <v>31</v>
      </c>
      <c r="F1038" s="58" t="s">
        <v>44</v>
      </c>
      <c r="G1038" s="47" t="s">
        <v>31</v>
      </c>
      <c r="H1038" s="39" t="s">
        <v>38</v>
      </c>
      <c r="I1038" s="40">
        <v>5</v>
      </c>
      <c r="J1038" s="45" t="s">
        <v>63</v>
      </c>
      <c r="K1038" s="39" t="s">
        <v>63</v>
      </c>
      <c r="L1038" s="74" t="s">
        <v>945</v>
      </c>
      <c r="M1038" s="111"/>
      <c r="N1038" s="111"/>
      <c r="O1038" s="74"/>
      <c r="P1038" s="147"/>
      <c r="Q1038" s="147"/>
      <c r="R1038" s="147"/>
    </row>
    <row r="1039" spans="1:18" ht="90" customHeight="1" outlineLevel="1" x14ac:dyDescent="0.25">
      <c r="A1039" s="1" t="str">
        <f t="shared" si="86"/>
        <v>0501020602046</v>
      </c>
      <c r="B1039" s="177">
        <f t="shared" si="87"/>
        <v>13</v>
      </c>
      <c r="C1039" s="164" t="s">
        <v>41</v>
      </c>
      <c r="D1039" s="39" t="s">
        <v>18</v>
      </c>
      <c r="E1039" s="39" t="s">
        <v>31</v>
      </c>
      <c r="F1039" s="58" t="s">
        <v>44</v>
      </c>
      <c r="G1039" s="47" t="s">
        <v>31</v>
      </c>
      <c r="H1039" s="39" t="s">
        <v>38</v>
      </c>
      <c r="I1039" s="40">
        <v>6</v>
      </c>
      <c r="J1039" s="45" t="s">
        <v>63</v>
      </c>
      <c r="K1039" s="39" t="s">
        <v>63</v>
      </c>
      <c r="L1039" s="74" t="s">
        <v>946</v>
      </c>
      <c r="M1039" s="111"/>
      <c r="N1039" s="111"/>
      <c r="O1039" s="74"/>
      <c r="P1039" s="147"/>
      <c r="Q1039" s="147"/>
      <c r="R1039" s="147"/>
    </row>
    <row r="1040" spans="1:18" ht="90" customHeight="1" outlineLevel="1" x14ac:dyDescent="0.25">
      <c r="A1040" s="1" t="str">
        <f t="shared" si="86"/>
        <v>0501020602047</v>
      </c>
      <c r="B1040" s="177">
        <f t="shared" si="87"/>
        <v>13</v>
      </c>
      <c r="C1040" s="164" t="s">
        <v>41</v>
      </c>
      <c r="D1040" s="39" t="s">
        <v>18</v>
      </c>
      <c r="E1040" s="39" t="s">
        <v>31</v>
      </c>
      <c r="F1040" s="58" t="s">
        <v>44</v>
      </c>
      <c r="G1040" s="47" t="s">
        <v>31</v>
      </c>
      <c r="H1040" s="39" t="s">
        <v>38</v>
      </c>
      <c r="I1040" s="40">
        <v>7</v>
      </c>
      <c r="J1040" s="45" t="s">
        <v>63</v>
      </c>
      <c r="K1040" s="39" t="s">
        <v>63</v>
      </c>
      <c r="L1040" s="74" t="s">
        <v>947</v>
      </c>
      <c r="M1040" s="111"/>
      <c r="N1040" s="111"/>
      <c r="O1040" s="74"/>
      <c r="P1040" s="147"/>
      <c r="Q1040" s="147"/>
      <c r="R1040" s="147"/>
    </row>
    <row r="1041" spans="1:18" ht="90" customHeight="1" outlineLevel="1" x14ac:dyDescent="0.25">
      <c r="A1041" s="1" t="str">
        <f t="shared" si="86"/>
        <v>0501020602048</v>
      </c>
      <c r="B1041" s="177">
        <f t="shared" si="87"/>
        <v>13</v>
      </c>
      <c r="C1041" s="164" t="s">
        <v>41</v>
      </c>
      <c r="D1041" s="39" t="s">
        <v>18</v>
      </c>
      <c r="E1041" s="39" t="s">
        <v>31</v>
      </c>
      <c r="F1041" s="58" t="s">
        <v>44</v>
      </c>
      <c r="G1041" s="47" t="s">
        <v>31</v>
      </c>
      <c r="H1041" s="39" t="s">
        <v>38</v>
      </c>
      <c r="I1041" s="40">
        <v>8</v>
      </c>
      <c r="J1041" s="45" t="s">
        <v>63</v>
      </c>
      <c r="K1041" s="39" t="s">
        <v>63</v>
      </c>
      <c r="L1041" s="74" t="s">
        <v>948</v>
      </c>
      <c r="M1041" s="111"/>
      <c r="N1041" s="111"/>
      <c r="O1041" s="74"/>
      <c r="P1041" s="147"/>
      <c r="Q1041" s="147"/>
      <c r="R1041" s="147"/>
    </row>
    <row r="1042" spans="1:18" ht="90" customHeight="1" outlineLevel="1" x14ac:dyDescent="0.25">
      <c r="A1042" s="1" t="str">
        <f t="shared" si="86"/>
        <v>0501020602049</v>
      </c>
      <c r="B1042" s="177">
        <f t="shared" si="87"/>
        <v>13</v>
      </c>
      <c r="C1042" s="164" t="s">
        <v>41</v>
      </c>
      <c r="D1042" s="39" t="s">
        <v>18</v>
      </c>
      <c r="E1042" s="39" t="s">
        <v>31</v>
      </c>
      <c r="F1042" s="58" t="s">
        <v>44</v>
      </c>
      <c r="G1042" s="47" t="s">
        <v>31</v>
      </c>
      <c r="H1042" s="39" t="s">
        <v>38</v>
      </c>
      <c r="I1042" s="40">
        <v>9</v>
      </c>
      <c r="J1042" s="45" t="s">
        <v>63</v>
      </c>
      <c r="K1042" s="39" t="s">
        <v>63</v>
      </c>
      <c r="L1042" s="74" t="s">
        <v>949</v>
      </c>
      <c r="M1042" s="111"/>
      <c r="N1042" s="111"/>
      <c r="O1042" s="74"/>
      <c r="P1042" s="147"/>
      <c r="Q1042" s="147"/>
      <c r="R1042" s="147"/>
    </row>
    <row r="1043" spans="1:18" ht="70.5" customHeight="1" outlineLevel="1" x14ac:dyDescent="0.25">
      <c r="A1043" s="1" t="str">
        <f t="shared" si="86"/>
        <v>050102060205</v>
      </c>
      <c r="B1043" s="177">
        <f t="shared" si="87"/>
        <v>12</v>
      </c>
      <c r="C1043" s="164" t="s">
        <v>41</v>
      </c>
      <c r="D1043" s="39" t="s">
        <v>18</v>
      </c>
      <c r="E1043" s="39" t="s">
        <v>31</v>
      </c>
      <c r="F1043" s="58" t="s">
        <v>44</v>
      </c>
      <c r="G1043" s="47" t="s">
        <v>31</v>
      </c>
      <c r="H1043" s="39" t="s">
        <v>41</v>
      </c>
      <c r="I1043" s="40"/>
      <c r="J1043" s="45" t="s">
        <v>63</v>
      </c>
      <c r="K1043" s="39" t="s">
        <v>63</v>
      </c>
      <c r="L1043" s="72" t="s">
        <v>950</v>
      </c>
      <c r="M1043" s="111"/>
      <c r="N1043" s="111"/>
      <c r="O1043" s="72"/>
      <c r="P1043" s="147"/>
      <c r="Q1043" s="147"/>
      <c r="R1043" s="147"/>
    </row>
    <row r="1044" spans="1:18" ht="99" customHeight="1" outlineLevel="1" x14ac:dyDescent="0.25">
      <c r="A1044" s="1" t="str">
        <f t="shared" si="86"/>
        <v>0501020602051</v>
      </c>
      <c r="B1044" s="177">
        <f t="shared" si="87"/>
        <v>13</v>
      </c>
      <c r="C1044" s="164" t="s">
        <v>41</v>
      </c>
      <c r="D1044" s="39" t="s">
        <v>18</v>
      </c>
      <c r="E1044" s="39" t="s">
        <v>31</v>
      </c>
      <c r="F1044" s="58" t="s">
        <v>44</v>
      </c>
      <c r="G1044" s="47" t="s">
        <v>31</v>
      </c>
      <c r="H1044" s="39" t="s">
        <v>41</v>
      </c>
      <c r="I1044" s="40">
        <v>1</v>
      </c>
      <c r="J1044" s="45" t="s">
        <v>63</v>
      </c>
      <c r="K1044" s="39" t="s">
        <v>63</v>
      </c>
      <c r="L1044" s="74" t="s">
        <v>951</v>
      </c>
      <c r="M1044" s="111"/>
      <c r="N1044" s="111"/>
      <c r="O1044" s="74"/>
      <c r="P1044" s="147"/>
      <c r="Q1044" s="147"/>
      <c r="R1044" s="147"/>
    </row>
    <row r="1045" spans="1:18" ht="89.25" customHeight="1" outlineLevel="1" x14ac:dyDescent="0.25">
      <c r="A1045" s="1" t="str">
        <f t="shared" si="86"/>
        <v>0501020602052</v>
      </c>
      <c r="B1045" s="177">
        <f t="shared" si="87"/>
        <v>13</v>
      </c>
      <c r="C1045" s="164" t="s">
        <v>41</v>
      </c>
      <c r="D1045" s="39" t="s">
        <v>18</v>
      </c>
      <c r="E1045" s="39" t="s">
        <v>31</v>
      </c>
      <c r="F1045" s="58" t="s">
        <v>44</v>
      </c>
      <c r="G1045" s="47" t="s">
        <v>31</v>
      </c>
      <c r="H1045" s="39" t="s">
        <v>41</v>
      </c>
      <c r="I1045" s="40">
        <v>2</v>
      </c>
      <c r="J1045" s="45" t="s">
        <v>63</v>
      </c>
      <c r="K1045" s="39" t="s">
        <v>63</v>
      </c>
      <c r="L1045" s="74" t="s">
        <v>952</v>
      </c>
      <c r="M1045" s="111"/>
      <c r="N1045" s="111"/>
      <c r="O1045" s="74"/>
      <c r="P1045" s="147"/>
      <c r="Q1045" s="147"/>
      <c r="R1045" s="147"/>
    </row>
    <row r="1046" spans="1:18" ht="106.5" customHeight="1" outlineLevel="1" x14ac:dyDescent="0.25">
      <c r="A1046" s="1" t="str">
        <f t="shared" si="86"/>
        <v>0501020602053</v>
      </c>
      <c r="B1046" s="177">
        <f t="shared" si="87"/>
        <v>13</v>
      </c>
      <c r="C1046" s="164" t="s">
        <v>41</v>
      </c>
      <c r="D1046" s="39" t="s">
        <v>18</v>
      </c>
      <c r="E1046" s="39" t="s">
        <v>31</v>
      </c>
      <c r="F1046" s="58" t="s">
        <v>44</v>
      </c>
      <c r="G1046" s="47" t="s">
        <v>31</v>
      </c>
      <c r="H1046" s="39" t="s">
        <v>41</v>
      </c>
      <c r="I1046" s="40">
        <v>3</v>
      </c>
      <c r="J1046" s="45" t="s">
        <v>63</v>
      </c>
      <c r="K1046" s="39" t="s">
        <v>63</v>
      </c>
      <c r="L1046" s="74" t="s">
        <v>953</v>
      </c>
      <c r="M1046" s="111"/>
      <c r="N1046" s="111"/>
      <c r="O1046" s="74"/>
      <c r="P1046" s="147"/>
      <c r="Q1046" s="147"/>
      <c r="R1046" s="147"/>
    </row>
    <row r="1047" spans="1:18" ht="87.75" customHeight="1" outlineLevel="1" x14ac:dyDescent="0.25">
      <c r="A1047" s="1" t="str">
        <f t="shared" si="86"/>
        <v>0501020602054</v>
      </c>
      <c r="B1047" s="177">
        <f t="shared" si="87"/>
        <v>13</v>
      </c>
      <c r="C1047" s="164" t="s">
        <v>41</v>
      </c>
      <c r="D1047" s="39" t="s">
        <v>18</v>
      </c>
      <c r="E1047" s="39" t="s">
        <v>31</v>
      </c>
      <c r="F1047" s="58" t="s">
        <v>44</v>
      </c>
      <c r="G1047" s="47" t="s">
        <v>31</v>
      </c>
      <c r="H1047" s="39" t="s">
        <v>41</v>
      </c>
      <c r="I1047" s="40">
        <v>4</v>
      </c>
      <c r="J1047" s="45" t="s">
        <v>63</v>
      </c>
      <c r="K1047" s="39" t="s">
        <v>63</v>
      </c>
      <c r="L1047" s="74" t="s">
        <v>954</v>
      </c>
      <c r="M1047" s="111"/>
      <c r="N1047" s="111"/>
      <c r="O1047" s="74"/>
      <c r="P1047" s="147"/>
      <c r="Q1047" s="147"/>
      <c r="R1047" s="147"/>
    </row>
    <row r="1048" spans="1:18" ht="80.25" customHeight="1" outlineLevel="1" x14ac:dyDescent="0.25">
      <c r="A1048" s="1" t="str">
        <f t="shared" si="86"/>
        <v>0501020602055</v>
      </c>
      <c r="B1048" s="177">
        <f t="shared" si="87"/>
        <v>13</v>
      </c>
      <c r="C1048" s="164" t="s">
        <v>41</v>
      </c>
      <c r="D1048" s="39" t="s">
        <v>18</v>
      </c>
      <c r="E1048" s="39" t="s">
        <v>31</v>
      </c>
      <c r="F1048" s="58" t="s">
        <v>44</v>
      </c>
      <c r="G1048" s="47" t="s">
        <v>31</v>
      </c>
      <c r="H1048" s="39" t="s">
        <v>41</v>
      </c>
      <c r="I1048" s="40">
        <v>5</v>
      </c>
      <c r="J1048" s="45" t="s">
        <v>63</v>
      </c>
      <c r="K1048" s="39" t="s">
        <v>63</v>
      </c>
      <c r="L1048" s="74" t="s">
        <v>955</v>
      </c>
      <c r="M1048" s="111"/>
      <c r="N1048" s="111"/>
      <c r="O1048" s="74"/>
      <c r="P1048" s="147"/>
      <c r="Q1048" s="147"/>
      <c r="R1048" s="147"/>
    </row>
    <row r="1049" spans="1:18" ht="74.25" customHeight="1" outlineLevel="1" x14ac:dyDescent="0.25">
      <c r="A1049" s="1" t="str">
        <f t="shared" si="86"/>
        <v>0501020602056</v>
      </c>
      <c r="B1049" s="177">
        <f t="shared" si="87"/>
        <v>13</v>
      </c>
      <c r="C1049" s="164" t="s">
        <v>41</v>
      </c>
      <c r="D1049" s="39" t="s">
        <v>18</v>
      </c>
      <c r="E1049" s="39" t="s">
        <v>31</v>
      </c>
      <c r="F1049" s="58" t="s">
        <v>44</v>
      </c>
      <c r="G1049" s="47" t="s">
        <v>31</v>
      </c>
      <c r="H1049" s="39" t="s">
        <v>41</v>
      </c>
      <c r="I1049" s="40">
        <v>6</v>
      </c>
      <c r="J1049" s="45" t="s">
        <v>63</v>
      </c>
      <c r="K1049" s="39" t="s">
        <v>63</v>
      </c>
      <c r="L1049" s="74" t="s">
        <v>956</v>
      </c>
      <c r="M1049" s="111"/>
      <c r="N1049" s="111"/>
      <c r="O1049" s="74"/>
      <c r="P1049" s="147"/>
      <c r="Q1049" s="147"/>
      <c r="R1049" s="147"/>
    </row>
    <row r="1050" spans="1:18" ht="74.25" customHeight="1" outlineLevel="1" x14ac:dyDescent="0.25">
      <c r="A1050" s="1" t="str">
        <f t="shared" si="86"/>
        <v>0501020602057</v>
      </c>
      <c r="B1050" s="177">
        <f t="shared" si="87"/>
        <v>13</v>
      </c>
      <c r="C1050" s="164" t="s">
        <v>41</v>
      </c>
      <c r="D1050" s="39" t="s">
        <v>18</v>
      </c>
      <c r="E1050" s="39" t="s">
        <v>31</v>
      </c>
      <c r="F1050" s="58" t="s">
        <v>44</v>
      </c>
      <c r="G1050" s="47" t="s">
        <v>31</v>
      </c>
      <c r="H1050" s="39" t="s">
        <v>41</v>
      </c>
      <c r="I1050" s="40">
        <v>7</v>
      </c>
      <c r="J1050" s="45" t="s">
        <v>63</v>
      </c>
      <c r="K1050" s="39" t="s">
        <v>63</v>
      </c>
      <c r="L1050" s="74" t="s">
        <v>957</v>
      </c>
      <c r="M1050" s="111"/>
      <c r="N1050" s="111"/>
      <c r="O1050" s="74"/>
      <c r="P1050" s="147"/>
      <c r="Q1050" s="147"/>
      <c r="R1050" s="147"/>
    </row>
    <row r="1051" spans="1:18" ht="74.25" customHeight="1" outlineLevel="1" x14ac:dyDescent="0.25">
      <c r="A1051" s="1" t="str">
        <f t="shared" si="86"/>
        <v>0501020602058</v>
      </c>
      <c r="B1051" s="177">
        <f t="shared" si="87"/>
        <v>13</v>
      </c>
      <c r="C1051" s="164" t="s">
        <v>41</v>
      </c>
      <c r="D1051" s="39" t="s">
        <v>18</v>
      </c>
      <c r="E1051" s="39" t="s">
        <v>31</v>
      </c>
      <c r="F1051" s="58" t="s">
        <v>44</v>
      </c>
      <c r="G1051" s="47" t="s">
        <v>31</v>
      </c>
      <c r="H1051" s="39" t="s">
        <v>41</v>
      </c>
      <c r="I1051" s="40">
        <v>8</v>
      </c>
      <c r="J1051" s="45" t="s">
        <v>63</v>
      </c>
      <c r="K1051" s="39" t="s">
        <v>63</v>
      </c>
      <c r="L1051" s="74" t="s">
        <v>958</v>
      </c>
      <c r="M1051" s="111"/>
      <c r="N1051" s="111"/>
      <c r="O1051" s="74"/>
      <c r="P1051" s="147"/>
      <c r="Q1051" s="147"/>
      <c r="R1051" s="147"/>
    </row>
    <row r="1052" spans="1:18" ht="74.25" customHeight="1" outlineLevel="1" x14ac:dyDescent="0.25">
      <c r="A1052" s="1" t="str">
        <f t="shared" si="86"/>
        <v>0501020602059</v>
      </c>
      <c r="B1052" s="177">
        <f t="shared" si="87"/>
        <v>13</v>
      </c>
      <c r="C1052" s="164" t="s">
        <v>41</v>
      </c>
      <c r="D1052" s="39" t="s">
        <v>18</v>
      </c>
      <c r="E1052" s="39" t="s">
        <v>31</v>
      </c>
      <c r="F1052" s="58" t="s">
        <v>44</v>
      </c>
      <c r="G1052" s="47" t="s">
        <v>31</v>
      </c>
      <c r="H1052" s="39" t="s">
        <v>41</v>
      </c>
      <c r="I1052" s="40">
        <v>9</v>
      </c>
      <c r="J1052" s="45" t="s">
        <v>63</v>
      </c>
      <c r="K1052" s="39" t="s">
        <v>63</v>
      </c>
      <c r="L1052" s="74" t="s">
        <v>959</v>
      </c>
      <c r="M1052" s="111"/>
      <c r="N1052" s="111"/>
      <c r="O1052" s="74"/>
      <c r="P1052" s="147"/>
      <c r="Q1052" s="147"/>
      <c r="R1052" s="147"/>
    </row>
    <row r="1053" spans="1:18" ht="74.25" customHeight="1" x14ac:dyDescent="0.25">
      <c r="A1053" s="1" t="str">
        <f t="shared" si="86"/>
        <v>0501020603</v>
      </c>
      <c r="B1053" s="177">
        <f t="shared" si="87"/>
        <v>10</v>
      </c>
      <c r="C1053" s="164" t="s">
        <v>41</v>
      </c>
      <c r="D1053" s="39" t="s">
        <v>18</v>
      </c>
      <c r="E1053" s="39" t="s">
        <v>31</v>
      </c>
      <c r="F1053" s="58" t="s">
        <v>44</v>
      </c>
      <c r="G1053" s="47" t="s">
        <v>35</v>
      </c>
      <c r="H1053" s="39" t="s">
        <v>63</v>
      </c>
      <c r="I1053" s="40"/>
      <c r="J1053" s="45" t="s">
        <v>63</v>
      </c>
      <c r="K1053" s="39" t="s">
        <v>63</v>
      </c>
      <c r="L1053" s="70" t="s">
        <v>521</v>
      </c>
      <c r="M1053" s="111"/>
      <c r="N1053" s="111"/>
      <c r="O1053" s="70"/>
      <c r="P1053" s="147"/>
      <c r="Q1053" s="147"/>
      <c r="R1053" s="147"/>
    </row>
    <row r="1054" spans="1:18" ht="74.25" customHeight="1" outlineLevel="1" x14ac:dyDescent="0.25">
      <c r="A1054" s="1" t="str">
        <f t="shared" si="86"/>
        <v>050102060301</v>
      </c>
      <c r="B1054" s="177">
        <f t="shared" si="87"/>
        <v>12</v>
      </c>
      <c r="C1054" s="164" t="s">
        <v>41</v>
      </c>
      <c r="D1054" s="39" t="s">
        <v>18</v>
      </c>
      <c r="E1054" s="39" t="s">
        <v>31</v>
      </c>
      <c r="F1054" s="58" t="s">
        <v>44</v>
      </c>
      <c r="G1054" s="47" t="s">
        <v>35</v>
      </c>
      <c r="H1054" s="39" t="s">
        <v>18</v>
      </c>
      <c r="I1054" s="40"/>
      <c r="J1054" s="45" t="s">
        <v>63</v>
      </c>
      <c r="K1054" s="39" t="s">
        <v>63</v>
      </c>
      <c r="L1054" s="72" t="s">
        <v>524</v>
      </c>
      <c r="M1054" s="111"/>
      <c r="N1054" s="111"/>
      <c r="O1054" s="72"/>
      <c r="P1054" s="147"/>
      <c r="Q1054" s="147"/>
      <c r="R1054" s="147"/>
    </row>
    <row r="1055" spans="1:18" ht="74.25" customHeight="1" outlineLevel="1" x14ac:dyDescent="0.25">
      <c r="A1055" s="1" t="str">
        <f t="shared" si="86"/>
        <v>050102060302</v>
      </c>
      <c r="B1055" s="177">
        <f t="shared" si="87"/>
        <v>12</v>
      </c>
      <c r="C1055" s="164" t="s">
        <v>41</v>
      </c>
      <c r="D1055" s="39" t="s">
        <v>18</v>
      </c>
      <c r="E1055" s="39" t="s">
        <v>31</v>
      </c>
      <c r="F1055" s="58" t="s">
        <v>44</v>
      </c>
      <c r="G1055" s="47" t="s">
        <v>35</v>
      </c>
      <c r="H1055" s="39" t="s">
        <v>31</v>
      </c>
      <c r="I1055" s="40"/>
      <c r="J1055" s="45" t="s">
        <v>63</v>
      </c>
      <c r="K1055" s="39" t="s">
        <v>63</v>
      </c>
      <c r="L1055" s="72" t="s">
        <v>525</v>
      </c>
      <c r="M1055" s="111"/>
      <c r="N1055" s="111"/>
      <c r="O1055" s="72"/>
      <c r="P1055" s="147"/>
      <c r="Q1055" s="147"/>
      <c r="R1055" s="147"/>
    </row>
    <row r="1056" spans="1:18" ht="74.25" customHeight="1" outlineLevel="1" x14ac:dyDescent="0.25">
      <c r="A1056" s="1" t="str">
        <f t="shared" si="86"/>
        <v>050102060303</v>
      </c>
      <c r="B1056" s="177">
        <f t="shared" si="87"/>
        <v>12</v>
      </c>
      <c r="C1056" s="164" t="s">
        <v>41</v>
      </c>
      <c r="D1056" s="39" t="s">
        <v>18</v>
      </c>
      <c r="E1056" s="39" t="s">
        <v>31</v>
      </c>
      <c r="F1056" s="58" t="s">
        <v>44</v>
      </c>
      <c r="G1056" s="47" t="s">
        <v>35</v>
      </c>
      <c r="H1056" s="39" t="s">
        <v>35</v>
      </c>
      <c r="I1056" s="40"/>
      <c r="J1056" s="45" t="s">
        <v>63</v>
      </c>
      <c r="K1056" s="39" t="s">
        <v>63</v>
      </c>
      <c r="L1056" s="72" t="s">
        <v>526</v>
      </c>
      <c r="M1056" s="111"/>
      <c r="N1056" s="111"/>
      <c r="O1056" s="72"/>
      <c r="P1056" s="147"/>
      <c r="Q1056" s="147"/>
      <c r="R1056" s="147"/>
    </row>
    <row r="1057" spans="1:18" ht="74.25" customHeight="1" outlineLevel="1" x14ac:dyDescent="0.25">
      <c r="A1057" s="1" t="str">
        <f t="shared" si="86"/>
        <v>050102060304</v>
      </c>
      <c r="B1057" s="177">
        <f t="shared" si="87"/>
        <v>12</v>
      </c>
      <c r="C1057" s="164" t="s">
        <v>41</v>
      </c>
      <c r="D1057" s="39" t="s">
        <v>18</v>
      </c>
      <c r="E1057" s="39" t="s">
        <v>31</v>
      </c>
      <c r="F1057" s="58" t="s">
        <v>44</v>
      </c>
      <c r="G1057" s="47" t="s">
        <v>35</v>
      </c>
      <c r="H1057" s="39" t="s">
        <v>38</v>
      </c>
      <c r="I1057" s="40"/>
      <c r="J1057" s="45" t="s">
        <v>63</v>
      </c>
      <c r="K1057" s="39" t="s">
        <v>63</v>
      </c>
      <c r="L1057" s="72" t="s">
        <v>527</v>
      </c>
      <c r="M1057" s="111"/>
      <c r="N1057" s="111"/>
      <c r="O1057" s="72"/>
      <c r="P1057" s="147"/>
      <c r="Q1057" s="147"/>
      <c r="R1057" s="147"/>
    </row>
    <row r="1058" spans="1:18" ht="74.25" customHeight="1" x14ac:dyDescent="0.25">
      <c r="A1058" s="1" t="str">
        <f t="shared" si="86"/>
        <v>0501020604</v>
      </c>
      <c r="B1058" s="177">
        <f t="shared" si="87"/>
        <v>10</v>
      </c>
      <c r="C1058" s="164" t="s">
        <v>41</v>
      </c>
      <c r="D1058" s="39" t="s">
        <v>18</v>
      </c>
      <c r="E1058" s="39" t="s">
        <v>31</v>
      </c>
      <c r="F1058" s="58" t="s">
        <v>44</v>
      </c>
      <c r="G1058" s="47" t="s">
        <v>38</v>
      </c>
      <c r="H1058" s="39" t="s">
        <v>63</v>
      </c>
      <c r="I1058" s="40"/>
      <c r="J1058" s="45" t="s">
        <v>63</v>
      </c>
      <c r="K1058" s="39" t="s">
        <v>63</v>
      </c>
      <c r="L1058" s="70" t="s">
        <v>528</v>
      </c>
      <c r="M1058" s="111"/>
      <c r="N1058" s="111"/>
      <c r="O1058" s="70"/>
      <c r="P1058" s="147"/>
      <c r="Q1058" s="147"/>
      <c r="R1058" s="147"/>
    </row>
    <row r="1059" spans="1:18" ht="74.25" customHeight="1" x14ac:dyDescent="0.25">
      <c r="A1059" s="1" t="str">
        <f t="shared" si="86"/>
        <v>0501020605</v>
      </c>
      <c r="B1059" s="177">
        <f t="shared" si="87"/>
        <v>10</v>
      </c>
      <c r="C1059" s="164" t="s">
        <v>41</v>
      </c>
      <c r="D1059" s="39" t="s">
        <v>18</v>
      </c>
      <c r="E1059" s="39" t="s">
        <v>31</v>
      </c>
      <c r="F1059" s="58" t="s">
        <v>44</v>
      </c>
      <c r="G1059" s="47" t="s">
        <v>41</v>
      </c>
      <c r="H1059" s="39" t="s">
        <v>63</v>
      </c>
      <c r="I1059" s="40"/>
      <c r="J1059" s="45" t="s">
        <v>63</v>
      </c>
      <c r="K1059" s="39" t="s">
        <v>63</v>
      </c>
      <c r="L1059" s="70" t="s">
        <v>531</v>
      </c>
      <c r="M1059" s="111"/>
      <c r="N1059" s="111"/>
      <c r="O1059" s="70"/>
      <c r="P1059" s="147"/>
      <c r="Q1059" s="147"/>
      <c r="R1059" s="147"/>
    </row>
    <row r="1060" spans="1:18" ht="74.25" customHeight="1" outlineLevel="1" x14ac:dyDescent="0.25">
      <c r="A1060" s="1" t="str">
        <f t="shared" si="86"/>
        <v>050102060501</v>
      </c>
      <c r="B1060" s="177">
        <f t="shared" si="87"/>
        <v>12</v>
      </c>
      <c r="C1060" s="164" t="s">
        <v>41</v>
      </c>
      <c r="D1060" s="39" t="s">
        <v>18</v>
      </c>
      <c r="E1060" s="39" t="s">
        <v>31</v>
      </c>
      <c r="F1060" s="58" t="s">
        <v>44</v>
      </c>
      <c r="G1060" s="47" t="s">
        <v>41</v>
      </c>
      <c r="H1060" s="39" t="s">
        <v>18</v>
      </c>
      <c r="I1060" s="40"/>
      <c r="J1060" s="45" t="s">
        <v>63</v>
      </c>
      <c r="K1060" s="39" t="s">
        <v>63</v>
      </c>
      <c r="L1060" s="72" t="s">
        <v>532</v>
      </c>
      <c r="M1060" s="111"/>
      <c r="N1060" s="111"/>
      <c r="O1060" s="72"/>
      <c r="P1060" s="147"/>
      <c r="Q1060" s="147"/>
      <c r="R1060" s="147"/>
    </row>
    <row r="1061" spans="1:18" ht="74.25" customHeight="1" outlineLevel="1" x14ac:dyDescent="0.25">
      <c r="A1061" s="1" t="str">
        <f t="shared" si="86"/>
        <v>050102060502</v>
      </c>
      <c r="B1061" s="177">
        <f t="shared" si="87"/>
        <v>12</v>
      </c>
      <c r="C1061" s="164" t="s">
        <v>41</v>
      </c>
      <c r="D1061" s="39" t="s">
        <v>18</v>
      </c>
      <c r="E1061" s="39" t="s">
        <v>31</v>
      </c>
      <c r="F1061" s="58" t="s">
        <v>44</v>
      </c>
      <c r="G1061" s="47" t="s">
        <v>41</v>
      </c>
      <c r="H1061" s="39" t="s">
        <v>31</v>
      </c>
      <c r="I1061" s="40"/>
      <c r="J1061" s="45" t="s">
        <v>63</v>
      </c>
      <c r="K1061" s="39" t="s">
        <v>63</v>
      </c>
      <c r="L1061" s="72" t="s">
        <v>533</v>
      </c>
      <c r="M1061" s="111"/>
      <c r="N1061" s="111"/>
      <c r="O1061" s="72"/>
      <c r="P1061" s="147"/>
      <c r="Q1061" s="147"/>
      <c r="R1061" s="147"/>
    </row>
    <row r="1062" spans="1:18" ht="74.25" customHeight="1" outlineLevel="1" x14ac:dyDescent="0.25">
      <c r="A1062" s="1" t="str">
        <f t="shared" si="86"/>
        <v>050102060503</v>
      </c>
      <c r="B1062" s="177">
        <f t="shared" si="87"/>
        <v>12</v>
      </c>
      <c r="C1062" s="164" t="s">
        <v>41</v>
      </c>
      <c r="D1062" s="39" t="s">
        <v>18</v>
      </c>
      <c r="E1062" s="39" t="s">
        <v>31</v>
      </c>
      <c r="F1062" s="58" t="s">
        <v>44</v>
      </c>
      <c r="G1062" s="47" t="s">
        <v>41</v>
      </c>
      <c r="H1062" s="39" t="s">
        <v>35</v>
      </c>
      <c r="I1062" s="40"/>
      <c r="J1062" s="45" t="s">
        <v>63</v>
      </c>
      <c r="K1062" s="39" t="s">
        <v>63</v>
      </c>
      <c r="L1062" s="72" t="s">
        <v>534</v>
      </c>
      <c r="M1062" s="111"/>
      <c r="N1062" s="111"/>
      <c r="O1062" s="72"/>
      <c r="P1062" s="147"/>
      <c r="Q1062" s="147"/>
      <c r="R1062" s="147"/>
    </row>
    <row r="1063" spans="1:18" ht="74.25" customHeight="1" x14ac:dyDescent="0.25">
      <c r="A1063" s="1" t="str">
        <f t="shared" si="86"/>
        <v>0501020606</v>
      </c>
      <c r="B1063" s="177">
        <f t="shared" si="87"/>
        <v>10</v>
      </c>
      <c r="C1063" s="164" t="s">
        <v>41</v>
      </c>
      <c r="D1063" s="39" t="s">
        <v>18</v>
      </c>
      <c r="E1063" s="39" t="s">
        <v>31</v>
      </c>
      <c r="F1063" s="58" t="s">
        <v>44</v>
      </c>
      <c r="G1063" s="47" t="s">
        <v>44</v>
      </c>
      <c r="H1063" s="39" t="s">
        <v>63</v>
      </c>
      <c r="I1063" s="40"/>
      <c r="J1063" s="45" t="s">
        <v>63</v>
      </c>
      <c r="K1063" s="39" t="s">
        <v>63</v>
      </c>
      <c r="L1063" s="70" t="s">
        <v>535</v>
      </c>
      <c r="M1063" s="111"/>
      <c r="N1063" s="111"/>
      <c r="O1063" s="70"/>
      <c r="P1063" s="147"/>
      <c r="Q1063" s="147"/>
      <c r="R1063" s="147"/>
    </row>
    <row r="1064" spans="1:18" ht="74.25" customHeight="1" x14ac:dyDescent="0.25">
      <c r="A1064" s="1" t="str">
        <f t="shared" si="86"/>
        <v>0501020607</v>
      </c>
      <c r="B1064" s="177">
        <f t="shared" si="87"/>
        <v>10</v>
      </c>
      <c r="C1064" s="164" t="s">
        <v>41</v>
      </c>
      <c r="D1064" s="39" t="s">
        <v>18</v>
      </c>
      <c r="E1064" s="39" t="s">
        <v>31</v>
      </c>
      <c r="F1064" s="58" t="s">
        <v>44</v>
      </c>
      <c r="G1064" s="47" t="s">
        <v>47</v>
      </c>
      <c r="H1064" s="39" t="s">
        <v>63</v>
      </c>
      <c r="I1064" s="40"/>
      <c r="J1064" s="45" t="s">
        <v>63</v>
      </c>
      <c r="K1064" s="39" t="s">
        <v>63</v>
      </c>
      <c r="L1064" s="70" t="s">
        <v>537</v>
      </c>
      <c r="M1064" s="111"/>
      <c r="N1064" s="111"/>
      <c r="O1064" s="70"/>
      <c r="P1064" s="147"/>
      <c r="Q1064" s="147"/>
      <c r="R1064" s="147"/>
    </row>
    <row r="1065" spans="1:18" ht="74.25" customHeight="1" outlineLevel="1" x14ac:dyDescent="0.25">
      <c r="A1065" s="1" t="str">
        <f t="shared" si="86"/>
        <v>050102060701</v>
      </c>
      <c r="B1065" s="177">
        <f t="shared" si="87"/>
        <v>12</v>
      </c>
      <c r="C1065" s="164" t="s">
        <v>41</v>
      </c>
      <c r="D1065" s="39" t="s">
        <v>18</v>
      </c>
      <c r="E1065" s="39" t="s">
        <v>31</v>
      </c>
      <c r="F1065" s="58" t="s">
        <v>44</v>
      </c>
      <c r="G1065" s="47" t="s">
        <v>47</v>
      </c>
      <c r="H1065" s="39" t="s">
        <v>18</v>
      </c>
      <c r="I1065" s="40"/>
      <c r="J1065" s="45" t="s">
        <v>63</v>
      </c>
      <c r="K1065" s="39" t="s">
        <v>63</v>
      </c>
      <c r="L1065" s="72" t="s">
        <v>538</v>
      </c>
      <c r="M1065" s="111"/>
      <c r="N1065" s="111"/>
      <c r="O1065" s="72"/>
      <c r="P1065" s="147"/>
      <c r="Q1065" s="147"/>
      <c r="R1065" s="147"/>
    </row>
    <row r="1066" spans="1:18" ht="74.25" customHeight="1" outlineLevel="1" x14ac:dyDescent="0.25">
      <c r="A1066" s="1" t="str">
        <f t="shared" ref="A1066:A1129" si="88">CONCATENATE(C1066,D1066,E1066,F1066,G1066,H1066,I1066,J1066,K1066)</f>
        <v>050102060702</v>
      </c>
      <c r="B1066" s="177">
        <f t="shared" si="87"/>
        <v>12</v>
      </c>
      <c r="C1066" s="164" t="s">
        <v>41</v>
      </c>
      <c r="D1066" s="39" t="s">
        <v>18</v>
      </c>
      <c r="E1066" s="39" t="s">
        <v>31</v>
      </c>
      <c r="F1066" s="58" t="s">
        <v>44</v>
      </c>
      <c r="G1066" s="47" t="s">
        <v>47</v>
      </c>
      <c r="H1066" s="39" t="s">
        <v>31</v>
      </c>
      <c r="I1066" s="40"/>
      <c r="J1066" s="45" t="s">
        <v>63</v>
      </c>
      <c r="K1066" s="39" t="s">
        <v>63</v>
      </c>
      <c r="L1066" s="72" t="s">
        <v>539</v>
      </c>
      <c r="M1066" s="111"/>
      <c r="N1066" s="111"/>
      <c r="O1066" s="72"/>
      <c r="P1066" s="147"/>
      <c r="Q1066" s="147"/>
      <c r="R1066" s="147"/>
    </row>
    <row r="1067" spans="1:18" ht="74.25" customHeight="1" outlineLevel="1" x14ac:dyDescent="0.25">
      <c r="A1067" s="1" t="str">
        <f t="shared" si="88"/>
        <v>050102060703</v>
      </c>
      <c r="B1067" s="177">
        <f t="shared" si="87"/>
        <v>12</v>
      </c>
      <c r="C1067" s="164" t="s">
        <v>41</v>
      </c>
      <c r="D1067" s="39" t="s">
        <v>18</v>
      </c>
      <c r="E1067" s="39" t="s">
        <v>31</v>
      </c>
      <c r="F1067" s="58" t="s">
        <v>44</v>
      </c>
      <c r="G1067" s="47" t="s">
        <v>47</v>
      </c>
      <c r="H1067" s="39" t="s">
        <v>35</v>
      </c>
      <c r="I1067" s="40"/>
      <c r="J1067" s="45" t="s">
        <v>63</v>
      </c>
      <c r="K1067" s="39" t="s">
        <v>63</v>
      </c>
      <c r="L1067" s="72" t="s">
        <v>540</v>
      </c>
      <c r="M1067" s="111"/>
      <c r="N1067" s="111"/>
      <c r="O1067" s="72"/>
      <c r="P1067" s="147"/>
      <c r="Q1067" s="147"/>
      <c r="R1067" s="147"/>
    </row>
    <row r="1068" spans="1:18" ht="74.25" customHeight="1" outlineLevel="1" x14ac:dyDescent="0.25">
      <c r="A1068" s="1" t="str">
        <f t="shared" si="88"/>
        <v>050102060704</v>
      </c>
      <c r="B1068" s="177">
        <f t="shared" ref="B1068:B1131" si="89">LEN(A1068)</f>
        <v>12</v>
      </c>
      <c r="C1068" s="164" t="s">
        <v>41</v>
      </c>
      <c r="D1068" s="39" t="s">
        <v>18</v>
      </c>
      <c r="E1068" s="39" t="s">
        <v>31</v>
      </c>
      <c r="F1068" s="58" t="s">
        <v>44</v>
      </c>
      <c r="G1068" s="47" t="s">
        <v>47</v>
      </c>
      <c r="H1068" s="39" t="s">
        <v>38</v>
      </c>
      <c r="I1068" s="40"/>
      <c r="J1068" s="45" t="s">
        <v>63</v>
      </c>
      <c r="K1068" s="39" t="s">
        <v>63</v>
      </c>
      <c r="L1068" s="72" t="s">
        <v>541</v>
      </c>
      <c r="M1068" s="111"/>
      <c r="N1068" s="111"/>
      <c r="O1068" s="72"/>
      <c r="P1068" s="147"/>
      <c r="Q1068" s="147"/>
      <c r="R1068" s="147"/>
    </row>
    <row r="1069" spans="1:18" ht="74.25" customHeight="1" outlineLevel="1" x14ac:dyDescent="0.25">
      <c r="A1069" s="1" t="str">
        <f t="shared" si="88"/>
        <v>050102060705</v>
      </c>
      <c r="B1069" s="177">
        <f t="shared" si="89"/>
        <v>12</v>
      </c>
      <c r="C1069" s="164" t="s">
        <v>41</v>
      </c>
      <c r="D1069" s="39" t="s">
        <v>18</v>
      </c>
      <c r="E1069" s="39" t="s">
        <v>31</v>
      </c>
      <c r="F1069" s="58" t="s">
        <v>44</v>
      </c>
      <c r="G1069" s="47" t="s">
        <v>47</v>
      </c>
      <c r="H1069" s="39" t="s">
        <v>41</v>
      </c>
      <c r="I1069" s="40"/>
      <c r="J1069" s="45" t="s">
        <v>63</v>
      </c>
      <c r="K1069" s="39" t="s">
        <v>63</v>
      </c>
      <c r="L1069" s="72" t="s">
        <v>542</v>
      </c>
      <c r="M1069" s="111"/>
      <c r="N1069" s="111"/>
      <c r="O1069" s="72"/>
      <c r="P1069" s="147"/>
      <c r="Q1069" s="147"/>
      <c r="R1069" s="147"/>
    </row>
    <row r="1070" spans="1:18" ht="74.25" customHeight="1" outlineLevel="1" x14ac:dyDescent="0.25">
      <c r="A1070" s="1" t="str">
        <f t="shared" si="88"/>
        <v>050102060706</v>
      </c>
      <c r="B1070" s="177">
        <f t="shared" si="89"/>
        <v>12</v>
      </c>
      <c r="C1070" s="164" t="s">
        <v>41</v>
      </c>
      <c r="D1070" s="39" t="s">
        <v>18</v>
      </c>
      <c r="E1070" s="39" t="s">
        <v>31</v>
      </c>
      <c r="F1070" s="58" t="s">
        <v>44</v>
      </c>
      <c r="G1070" s="47" t="s">
        <v>47</v>
      </c>
      <c r="H1070" s="39" t="s">
        <v>44</v>
      </c>
      <c r="I1070" s="40"/>
      <c r="J1070" s="45" t="s">
        <v>63</v>
      </c>
      <c r="K1070" s="39" t="s">
        <v>63</v>
      </c>
      <c r="L1070" s="72" t="s">
        <v>543</v>
      </c>
      <c r="M1070" s="111"/>
      <c r="N1070" s="111"/>
      <c r="O1070" s="72"/>
      <c r="P1070" s="147"/>
      <c r="Q1070" s="147"/>
      <c r="R1070" s="147"/>
    </row>
    <row r="1071" spans="1:18" ht="74.25" customHeight="1" outlineLevel="1" x14ac:dyDescent="0.25">
      <c r="A1071" s="1" t="str">
        <f t="shared" si="88"/>
        <v>050102060709</v>
      </c>
      <c r="B1071" s="177">
        <f t="shared" si="89"/>
        <v>12</v>
      </c>
      <c r="C1071" s="164" t="s">
        <v>41</v>
      </c>
      <c r="D1071" s="39" t="s">
        <v>18</v>
      </c>
      <c r="E1071" s="39" t="s">
        <v>31</v>
      </c>
      <c r="F1071" s="58" t="s">
        <v>44</v>
      </c>
      <c r="G1071" s="47" t="s">
        <v>47</v>
      </c>
      <c r="H1071" s="39" t="s">
        <v>53</v>
      </c>
      <c r="I1071" s="40"/>
      <c r="J1071" s="45" t="s">
        <v>63</v>
      </c>
      <c r="K1071" s="39" t="s">
        <v>63</v>
      </c>
      <c r="L1071" s="72" t="s">
        <v>544</v>
      </c>
      <c r="M1071" s="111"/>
      <c r="N1071" s="111"/>
      <c r="O1071" s="72"/>
      <c r="P1071" s="147"/>
      <c r="Q1071" s="147"/>
      <c r="R1071" s="147"/>
    </row>
    <row r="1072" spans="1:18" ht="74.25" customHeight="1" x14ac:dyDescent="0.25">
      <c r="A1072" s="1" t="str">
        <f t="shared" si="88"/>
        <v>0501020608</v>
      </c>
      <c r="B1072" s="177">
        <f t="shared" si="89"/>
        <v>10</v>
      </c>
      <c r="C1072" s="164" t="s">
        <v>41</v>
      </c>
      <c r="D1072" s="39" t="s">
        <v>18</v>
      </c>
      <c r="E1072" s="39" t="s">
        <v>31</v>
      </c>
      <c r="F1072" s="58" t="s">
        <v>44</v>
      </c>
      <c r="G1072" s="47" t="s">
        <v>50</v>
      </c>
      <c r="H1072" s="39" t="s">
        <v>63</v>
      </c>
      <c r="I1072" s="40"/>
      <c r="J1072" s="45" t="s">
        <v>63</v>
      </c>
      <c r="K1072" s="39" t="s">
        <v>63</v>
      </c>
      <c r="L1072" s="70" t="s">
        <v>545</v>
      </c>
      <c r="M1072" s="111"/>
      <c r="N1072" s="111"/>
      <c r="O1072" s="70"/>
      <c r="P1072" s="147"/>
      <c r="Q1072" s="147"/>
      <c r="R1072" s="147"/>
    </row>
    <row r="1073" spans="1:18" ht="74.25" customHeight="1" x14ac:dyDescent="0.25">
      <c r="A1073" s="1" t="str">
        <f t="shared" si="88"/>
        <v>0501020609</v>
      </c>
      <c r="B1073" s="177">
        <f t="shared" si="89"/>
        <v>10</v>
      </c>
      <c r="C1073" s="164" t="s">
        <v>41</v>
      </c>
      <c r="D1073" s="39" t="s">
        <v>18</v>
      </c>
      <c r="E1073" s="39" t="s">
        <v>31</v>
      </c>
      <c r="F1073" s="58" t="s">
        <v>44</v>
      </c>
      <c r="G1073" s="47" t="s">
        <v>53</v>
      </c>
      <c r="H1073" s="39" t="s">
        <v>63</v>
      </c>
      <c r="I1073" s="40"/>
      <c r="J1073" s="45" t="s">
        <v>63</v>
      </c>
      <c r="K1073" s="39" t="s">
        <v>63</v>
      </c>
      <c r="L1073" s="70" t="s">
        <v>546</v>
      </c>
      <c r="M1073" s="111"/>
      <c r="N1073" s="111"/>
      <c r="O1073" s="70"/>
      <c r="P1073" s="147"/>
      <c r="Q1073" s="147"/>
      <c r="R1073" s="147"/>
    </row>
    <row r="1074" spans="1:18" ht="74.25" customHeight="1" outlineLevel="1" x14ac:dyDescent="0.25">
      <c r="A1074" s="1" t="str">
        <f t="shared" si="88"/>
        <v>050102060901</v>
      </c>
      <c r="B1074" s="177">
        <f t="shared" si="89"/>
        <v>12</v>
      </c>
      <c r="C1074" s="164" t="s">
        <v>41</v>
      </c>
      <c r="D1074" s="39" t="s">
        <v>18</v>
      </c>
      <c r="E1074" s="39" t="s">
        <v>31</v>
      </c>
      <c r="F1074" s="58" t="s">
        <v>44</v>
      </c>
      <c r="G1074" s="47" t="s">
        <v>53</v>
      </c>
      <c r="H1074" s="39" t="s">
        <v>18</v>
      </c>
      <c r="I1074" s="40"/>
      <c r="J1074" s="45" t="s">
        <v>63</v>
      </c>
      <c r="K1074" s="39" t="s">
        <v>63</v>
      </c>
      <c r="L1074" s="72" t="s">
        <v>547</v>
      </c>
      <c r="M1074" s="111"/>
      <c r="N1074" s="111"/>
      <c r="O1074" s="72"/>
      <c r="P1074" s="147"/>
      <c r="Q1074" s="147"/>
      <c r="R1074" s="147"/>
    </row>
    <row r="1075" spans="1:18" ht="74.25" customHeight="1" outlineLevel="1" x14ac:dyDescent="0.25">
      <c r="A1075" s="1" t="str">
        <f t="shared" si="88"/>
        <v>050102060902</v>
      </c>
      <c r="B1075" s="177">
        <f t="shared" si="89"/>
        <v>12</v>
      </c>
      <c r="C1075" s="164" t="s">
        <v>41</v>
      </c>
      <c r="D1075" s="39" t="s">
        <v>18</v>
      </c>
      <c r="E1075" s="39" t="s">
        <v>31</v>
      </c>
      <c r="F1075" s="58" t="s">
        <v>44</v>
      </c>
      <c r="G1075" s="47" t="s">
        <v>53</v>
      </c>
      <c r="H1075" s="39" t="s">
        <v>31</v>
      </c>
      <c r="I1075" s="40"/>
      <c r="J1075" s="45" t="s">
        <v>63</v>
      </c>
      <c r="K1075" s="39" t="s">
        <v>63</v>
      </c>
      <c r="L1075" s="72" t="s">
        <v>548</v>
      </c>
      <c r="M1075" s="111"/>
      <c r="N1075" s="111"/>
      <c r="O1075" s="72"/>
      <c r="P1075" s="147"/>
      <c r="Q1075" s="147"/>
      <c r="R1075" s="147"/>
    </row>
    <row r="1076" spans="1:18" ht="63" customHeight="1" x14ac:dyDescent="0.25">
      <c r="A1076" s="1" t="str">
        <f t="shared" si="88"/>
        <v>05010207</v>
      </c>
      <c r="B1076" s="177">
        <f t="shared" si="89"/>
        <v>8</v>
      </c>
      <c r="C1076" s="163" t="s">
        <v>41</v>
      </c>
      <c r="D1076" s="46" t="s">
        <v>18</v>
      </c>
      <c r="E1076" s="46" t="s">
        <v>31</v>
      </c>
      <c r="F1076" s="46" t="s">
        <v>47</v>
      </c>
      <c r="G1076" s="47" t="s">
        <v>63</v>
      </c>
      <c r="H1076" s="48" t="s">
        <v>63</v>
      </c>
      <c r="I1076" s="49"/>
      <c r="J1076" s="50" t="s">
        <v>63</v>
      </c>
      <c r="K1076" s="48" t="s">
        <v>63</v>
      </c>
      <c r="L1076" s="34" t="s">
        <v>549</v>
      </c>
      <c r="M1076" s="35"/>
      <c r="N1076" s="35" t="s">
        <v>960</v>
      </c>
      <c r="O1076" s="36"/>
      <c r="P1076" s="146">
        <f>+P1077+P1116+P1127</f>
        <v>0</v>
      </c>
      <c r="Q1076" s="146">
        <f>+Q1077+Q1116+Q1127</f>
        <v>0</v>
      </c>
      <c r="R1076" s="146"/>
    </row>
    <row r="1077" spans="1:18" ht="56.25" customHeight="1" x14ac:dyDescent="0.25">
      <c r="A1077" s="1" t="str">
        <f t="shared" si="88"/>
        <v>0501020701</v>
      </c>
      <c r="B1077" s="177">
        <f t="shared" si="89"/>
        <v>10</v>
      </c>
      <c r="C1077" s="164" t="s">
        <v>41</v>
      </c>
      <c r="D1077" s="39" t="s">
        <v>18</v>
      </c>
      <c r="E1077" s="39" t="s">
        <v>31</v>
      </c>
      <c r="F1077" s="58" t="s">
        <v>47</v>
      </c>
      <c r="G1077" s="47" t="s">
        <v>18</v>
      </c>
      <c r="H1077" s="39" t="s">
        <v>63</v>
      </c>
      <c r="I1077" s="40"/>
      <c r="J1077" s="45" t="s">
        <v>63</v>
      </c>
      <c r="K1077" s="39" t="s">
        <v>63</v>
      </c>
      <c r="L1077" s="99" t="s">
        <v>552</v>
      </c>
      <c r="M1077" s="111"/>
      <c r="N1077" s="111"/>
      <c r="O1077" s="99"/>
      <c r="P1077" s="147"/>
      <c r="Q1077" s="147"/>
      <c r="R1077" s="147"/>
    </row>
    <row r="1078" spans="1:18" ht="69" customHeight="1" outlineLevel="1" x14ac:dyDescent="0.25">
      <c r="A1078" s="1" t="str">
        <f t="shared" si="88"/>
        <v>050102070101</v>
      </c>
      <c r="B1078" s="177">
        <f t="shared" si="89"/>
        <v>12</v>
      </c>
      <c r="C1078" s="164" t="s">
        <v>41</v>
      </c>
      <c r="D1078" s="39" t="s">
        <v>18</v>
      </c>
      <c r="E1078" s="39" t="s">
        <v>31</v>
      </c>
      <c r="F1078" s="58" t="s">
        <v>47</v>
      </c>
      <c r="G1078" s="47" t="s">
        <v>18</v>
      </c>
      <c r="H1078" s="39" t="s">
        <v>18</v>
      </c>
      <c r="I1078" s="40"/>
      <c r="J1078" s="45" t="s">
        <v>63</v>
      </c>
      <c r="K1078" s="39" t="s">
        <v>63</v>
      </c>
      <c r="L1078" s="70" t="s">
        <v>554</v>
      </c>
      <c r="M1078" s="111"/>
      <c r="N1078" s="111"/>
      <c r="O1078" s="70"/>
      <c r="P1078" s="147"/>
      <c r="Q1078" s="147"/>
      <c r="R1078" s="147"/>
    </row>
    <row r="1079" spans="1:18" ht="69" customHeight="1" outlineLevel="1" x14ac:dyDescent="0.25">
      <c r="A1079" s="1" t="str">
        <f t="shared" si="88"/>
        <v>0501020701011</v>
      </c>
      <c r="B1079" s="177">
        <f t="shared" si="89"/>
        <v>13</v>
      </c>
      <c r="C1079" s="164" t="s">
        <v>41</v>
      </c>
      <c r="D1079" s="39" t="s">
        <v>18</v>
      </c>
      <c r="E1079" s="39" t="s">
        <v>31</v>
      </c>
      <c r="F1079" s="58" t="s">
        <v>47</v>
      </c>
      <c r="G1079" s="47" t="s">
        <v>18</v>
      </c>
      <c r="H1079" s="39" t="s">
        <v>18</v>
      </c>
      <c r="I1079" s="40">
        <v>1</v>
      </c>
      <c r="J1079" s="45" t="s">
        <v>63</v>
      </c>
      <c r="K1079" s="39" t="s">
        <v>63</v>
      </c>
      <c r="L1079" s="72" t="s">
        <v>554</v>
      </c>
      <c r="M1079" s="111"/>
      <c r="N1079" s="111"/>
      <c r="O1079" s="72"/>
      <c r="P1079" s="147"/>
      <c r="Q1079" s="147"/>
      <c r="R1079" s="147"/>
    </row>
    <row r="1080" spans="1:18" ht="69" customHeight="1" outlineLevel="1" x14ac:dyDescent="0.25">
      <c r="A1080" s="1" t="str">
        <f t="shared" si="88"/>
        <v>0501020701012</v>
      </c>
      <c r="B1080" s="177">
        <f t="shared" si="89"/>
        <v>13</v>
      </c>
      <c r="C1080" s="164" t="s">
        <v>41</v>
      </c>
      <c r="D1080" s="39" t="s">
        <v>18</v>
      </c>
      <c r="E1080" s="39" t="s">
        <v>31</v>
      </c>
      <c r="F1080" s="58" t="s">
        <v>47</v>
      </c>
      <c r="G1080" s="47" t="s">
        <v>18</v>
      </c>
      <c r="H1080" s="39" t="s">
        <v>18</v>
      </c>
      <c r="I1080" s="40">
        <v>2</v>
      </c>
      <c r="J1080" s="45" t="s">
        <v>63</v>
      </c>
      <c r="K1080" s="39" t="s">
        <v>63</v>
      </c>
      <c r="L1080" s="72" t="s">
        <v>555</v>
      </c>
      <c r="M1080" s="111"/>
      <c r="N1080" s="111"/>
      <c r="O1080" s="72"/>
      <c r="P1080" s="147"/>
      <c r="Q1080" s="147"/>
      <c r="R1080" s="147"/>
    </row>
    <row r="1081" spans="1:18" ht="69" customHeight="1" outlineLevel="1" x14ac:dyDescent="0.25">
      <c r="A1081" s="1" t="str">
        <f t="shared" si="88"/>
        <v>0501020701013</v>
      </c>
      <c r="B1081" s="177">
        <f t="shared" si="89"/>
        <v>13</v>
      </c>
      <c r="C1081" s="164" t="s">
        <v>41</v>
      </c>
      <c r="D1081" s="39" t="s">
        <v>18</v>
      </c>
      <c r="E1081" s="39" t="s">
        <v>31</v>
      </c>
      <c r="F1081" s="58" t="s">
        <v>47</v>
      </c>
      <c r="G1081" s="47" t="s">
        <v>18</v>
      </c>
      <c r="H1081" s="39" t="s">
        <v>18</v>
      </c>
      <c r="I1081" s="40">
        <v>3</v>
      </c>
      <c r="J1081" s="45" t="s">
        <v>63</v>
      </c>
      <c r="K1081" s="39" t="s">
        <v>63</v>
      </c>
      <c r="L1081" s="72" t="s">
        <v>556</v>
      </c>
      <c r="M1081" s="111"/>
      <c r="N1081" s="111"/>
      <c r="O1081" s="72"/>
      <c r="P1081" s="147"/>
      <c r="Q1081" s="147"/>
      <c r="R1081" s="147"/>
    </row>
    <row r="1082" spans="1:18" ht="69" customHeight="1" outlineLevel="1" x14ac:dyDescent="0.25">
      <c r="A1082" s="1" t="str">
        <f t="shared" si="88"/>
        <v>0501020701014</v>
      </c>
      <c r="B1082" s="177">
        <f t="shared" si="89"/>
        <v>13</v>
      </c>
      <c r="C1082" s="164" t="s">
        <v>41</v>
      </c>
      <c r="D1082" s="39" t="s">
        <v>18</v>
      </c>
      <c r="E1082" s="39" t="s">
        <v>31</v>
      </c>
      <c r="F1082" s="58" t="s">
        <v>47</v>
      </c>
      <c r="G1082" s="47" t="s">
        <v>18</v>
      </c>
      <c r="H1082" s="39" t="s">
        <v>18</v>
      </c>
      <c r="I1082" s="40">
        <v>4</v>
      </c>
      <c r="J1082" s="45" t="s">
        <v>63</v>
      </c>
      <c r="K1082" s="39" t="s">
        <v>63</v>
      </c>
      <c r="L1082" s="72" t="s">
        <v>557</v>
      </c>
      <c r="M1082" s="111"/>
      <c r="N1082" s="111"/>
      <c r="O1082" s="72"/>
      <c r="P1082" s="147"/>
      <c r="Q1082" s="147"/>
      <c r="R1082" s="147"/>
    </row>
    <row r="1083" spans="1:18" ht="69" customHeight="1" outlineLevel="1" x14ac:dyDescent="0.25">
      <c r="A1083" s="1" t="str">
        <f t="shared" si="88"/>
        <v>0501020701019</v>
      </c>
      <c r="B1083" s="177">
        <f t="shared" si="89"/>
        <v>13</v>
      </c>
      <c r="C1083" s="164" t="s">
        <v>41</v>
      </c>
      <c r="D1083" s="39" t="s">
        <v>18</v>
      </c>
      <c r="E1083" s="39" t="s">
        <v>31</v>
      </c>
      <c r="F1083" s="58" t="s">
        <v>47</v>
      </c>
      <c r="G1083" s="47" t="s">
        <v>18</v>
      </c>
      <c r="H1083" s="39" t="s">
        <v>18</v>
      </c>
      <c r="I1083" s="40">
        <v>9</v>
      </c>
      <c r="J1083" s="45" t="s">
        <v>63</v>
      </c>
      <c r="K1083" s="39" t="s">
        <v>63</v>
      </c>
      <c r="L1083" s="72" t="s">
        <v>558</v>
      </c>
      <c r="M1083" s="111"/>
      <c r="N1083" s="111"/>
      <c r="O1083" s="72"/>
      <c r="P1083" s="147"/>
      <c r="Q1083" s="147"/>
      <c r="R1083" s="147"/>
    </row>
    <row r="1084" spans="1:18" ht="69" customHeight="1" outlineLevel="1" x14ac:dyDescent="0.25">
      <c r="A1084" s="1" t="str">
        <f t="shared" si="88"/>
        <v>050102070102</v>
      </c>
      <c r="B1084" s="177">
        <f t="shared" si="89"/>
        <v>12</v>
      </c>
      <c r="C1084" s="164" t="s">
        <v>41</v>
      </c>
      <c r="D1084" s="39" t="s">
        <v>18</v>
      </c>
      <c r="E1084" s="39" t="s">
        <v>31</v>
      </c>
      <c r="F1084" s="58" t="s">
        <v>47</v>
      </c>
      <c r="G1084" s="47" t="s">
        <v>18</v>
      </c>
      <c r="H1084" s="39" t="s">
        <v>31</v>
      </c>
      <c r="I1084" s="40"/>
      <c r="J1084" s="45" t="s">
        <v>63</v>
      </c>
      <c r="K1084" s="39" t="s">
        <v>63</v>
      </c>
      <c r="L1084" s="70" t="s">
        <v>559</v>
      </c>
      <c r="M1084" s="111"/>
      <c r="N1084" s="111"/>
      <c r="O1084" s="70"/>
      <c r="P1084" s="147"/>
      <c r="Q1084" s="147"/>
      <c r="R1084" s="147"/>
    </row>
    <row r="1085" spans="1:18" ht="69" customHeight="1" x14ac:dyDescent="0.25">
      <c r="A1085" s="1" t="str">
        <f t="shared" si="88"/>
        <v>050102070103</v>
      </c>
      <c r="B1085" s="177">
        <f t="shared" si="89"/>
        <v>12</v>
      </c>
      <c r="C1085" s="164" t="s">
        <v>41</v>
      </c>
      <c r="D1085" s="39" t="s">
        <v>18</v>
      </c>
      <c r="E1085" s="39" t="s">
        <v>31</v>
      </c>
      <c r="F1085" s="58" t="s">
        <v>47</v>
      </c>
      <c r="G1085" s="47" t="s">
        <v>18</v>
      </c>
      <c r="H1085" s="39" t="s">
        <v>35</v>
      </c>
      <c r="I1085" s="40"/>
      <c r="J1085" s="45" t="s">
        <v>63</v>
      </c>
      <c r="K1085" s="39" t="s">
        <v>63</v>
      </c>
      <c r="L1085" s="70" t="s">
        <v>560</v>
      </c>
      <c r="M1085" s="111"/>
      <c r="N1085" s="111"/>
      <c r="O1085" s="70"/>
      <c r="P1085" s="147"/>
      <c r="Q1085" s="147"/>
      <c r="R1085" s="147"/>
    </row>
    <row r="1086" spans="1:18" ht="69" customHeight="1" outlineLevel="1" x14ac:dyDescent="0.25">
      <c r="A1086" s="1" t="str">
        <f t="shared" si="88"/>
        <v>0501020701031</v>
      </c>
      <c r="B1086" s="177">
        <f t="shared" si="89"/>
        <v>13</v>
      </c>
      <c r="C1086" s="164" t="s">
        <v>41</v>
      </c>
      <c r="D1086" s="39" t="s">
        <v>18</v>
      </c>
      <c r="E1086" s="39" t="s">
        <v>31</v>
      </c>
      <c r="F1086" s="58" t="s">
        <v>47</v>
      </c>
      <c r="G1086" s="47" t="s">
        <v>18</v>
      </c>
      <c r="H1086" s="39" t="s">
        <v>35</v>
      </c>
      <c r="I1086" s="40">
        <v>1</v>
      </c>
      <c r="J1086" s="45" t="s">
        <v>63</v>
      </c>
      <c r="K1086" s="39" t="s">
        <v>63</v>
      </c>
      <c r="L1086" s="72" t="s">
        <v>561</v>
      </c>
      <c r="M1086" s="111"/>
      <c r="N1086" s="111"/>
      <c r="O1086" s="72"/>
      <c r="P1086" s="147"/>
      <c r="Q1086" s="147"/>
      <c r="R1086" s="147"/>
    </row>
    <row r="1087" spans="1:18" ht="69" customHeight="1" outlineLevel="1" x14ac:dyDescent="0.25">
      <c r="A1087" s="1" t="str">
        <f t="shared" si="88"/>
        <v>0501020701032</v>
      </c>
      <c r="B1087" s="177">
        <f t="shared" si="89"/>
        <v>13</v>
      </c>
      <c r="C1087" s="164" t="s">
        <v>41</v>
      </c>
      <c r="D1087" s="39" t="s">
        <v>18</v>
      </c>
      <c r="E1087" s="39" t="s">
        <v>31</v>
      </c>
      <c r="F1087" s="58" t="s">
        <v>47</v>
      </c>
      <c r="G1087" s="47" t="s">
        <v>18</v>
      </c>
      <c r="H1087" s="39" t="s">
        <v>35</v>
      </c>
      <c r="I1087" s="40">
        <v>2</v>
      </c>
      <c r="J1087" s="45" t="s">
        <v>63</v>
      </c>
      <c r="K1087" s="39" t="s">
        <v>63</v>
      </c>
      <c r="L1087" s="72" t="s">
        <v>562</v>
      </c>
      <c r="M1087" s="111"/>
      <c r="N1087" s="111"/>
      <c r="O1087" s="72"/>
      <c r="P1087" s="147"/>
      <c r="Q1087" s="147"/>
      <c r="R1087" s="147"/>
    </row>
    <row r="1088" spans="1:18" ht="69" customHeight="1" x14ac:dyDescent="0.25">
      <c r="A1088" s="1" t="str">
        <f t="shared" si="88"/>
        <v>0501020701033</v>
      </c>
      <c r="B1088" s="177">
        <f t="shared" si="89"/>
        <v>13</v>
      </c>
      <c r="C1088" s="164" t="s">
        <v>41</v>
      </c>
      <c r="D1088" s="39" t="s">
        <v>18</v>
      </c>
      <c r="E1088" s="39" t="s">
        <v>31</v>
      </c>
      <c r="F1088" s="58" t="s">
        <v>47</v>
      </c>
      <c r="G1088" s="47" t="s">
        <v>18</v>
      </c>
      <c r="H1088" s="39" t="s">
        <v>35</v>
      </c>
      <c r="I1088" s="40">
        <v>3</v>
      </c>
      <c r="J1088" s="45" t="s">
        <v>63</v>
      </c>
      <c r="K1088" s="39" t="s">
        <v>63</v>
      </c>
      <c r="L1088" s="72" t="s">
        <v>563</v>
      </c>
      <c r="M1088" s="111"/>
      <c r="N1088" s="111" t="s">
        <v>961</v>
      </c>
      <c r="O1088" s="72"/>
      <c r="P1088" s="147"/>
      <c r="Q1088" s="147"/>
      <c r="R1088" s="147"/>
    </row>
    <row r="1089" spans="1:18" ht="69" customHeight="1" outlineLevel="1" x14ac:dyDescent="0.25">
      <c r="A1089" s="1" t="str">
        <f t="shared" si="88"/>
        <v>0501020701034</v>
      </c>
      <c r="B1089" s="177">
        <f t="shared" si="89"/>
        <v>13</v>
      </c>
      <c r="C1089" s="164" t="s">
        <v>41</v>
      </c>
      <c r="D1089" s="39" t="s">
        <v>18</v>
      </c>
      <c r="E1089" s="39" t="s">
        <v>31</v>
      </c>
      <c r="F1089" s="58" t="s">
        <v>47</v>
      </c>
      <c r="G1089" s="47" t="s">
        <v>18</v>
      </c>
      <c r="H1089" s="39" t="s">
        <v>35</v>
      </c>
      <c r="I1089" s="40">
        <v>4</v>
      </c>
      <c r="J1089" s="45" t="s">
        <v>63</v>
      </c>
      <c r="K1089" s="39" t="s">
        <v>63</v>
      </c>
      <c r="L1089" s="72" t="s">
        <v>566</v>
      </c>
      <c r="M1089" s="111"/>
      <c r="N1089" s="111"/>
      <c r="O1089" s="72"/>
      <c r="P1089" s="147"/>
      <c r="Q1089" s="147"/>
      <c r="R1089" s="147"/>
    </row>
    <row r="1090" spans="1:18" ht="69" customHeight="1" outlineLevel="1" x14ac:dyDescent="0.25">
      <c r="A1090" s="1" t="str">
        <f t="shared" si="88"/>
        <v>0501020701035</v>
      </c>
      <c r="B1090" s="177">
        <f t="shared" si="89"/>
        <v>13</v>
      </c>
      <c r="C1090" s="164" t="s">
        <v>41</v>
      </c>
      <c r="D1090" s="39" t="s">
        <v>18</v>
      </c>
      <c r="E1090" s="39" t="s">
        <v>31</v>
      </c>
      <c r="F1090" s="58" t="s">
        <v>47</v>
      </c>
      <c r="G1090" s="47" t="s">
        <v>18</v>
      </c>
      <c r="H1090" s="39" t="s">
        <v>35</v>
      </c>
      <c r="I1090" s="40">
        <v>5</v>
      </c>
      <c r="J1090" s="45" t="s">
        <v>63</v>
      </c>
      <c r="K1090" s="39" t="s">
        <v>63</v>
      </c>
      <c r="L1090" s="72" t="s">
        <v>567</v>
      </c>
      <c r="M1090" s="111"/>
      <c r="N1090" s="111"/>
      <c r="O1090" s="72"/>
      <c r="P1090" s="147"/>
      <c r="Q1090" s="147"/>
      <c r="R1090" s="147"/>
    </row>
    <row r="1091" spans="1:18" ht="69" customHeight="1" outlineLevel="1" x14ac:dyDescent="0.25">
      <c r="A1091" s="1" t="str">
        <f t="shared" si="88"/>
        <v>050102070103501</v>
      </c>
      <c r="B1091" s="177">
        <f t="shared" si="89"/>
        <v>15</v>
      </c>
      <c r="C1091" s="164" t="s">
        <v>41</v>
      </c>
      <c r="D1091" s="39" t="s">
        <v>18</v>
      </c>
      <c r="E1091" s="39" t="s">
        <v>31</v>
      </c>
      <c r="F1091" s="58" t="s">
        <v>47</v>
      </c>
      <c r="G1091" s="47" t="s">
        <v>18</v>
      </c>
      <c r="H1091" s="39" t="s">
        <v>35</v>
      </c>
      <c r="I1091" s="40">
        <v>5</v>
      </c>
      <c r="J1091" s="45" t="s">
        <v>18</v>
      </c>
      <c r="K1091" s="39" t="s">
        <v>63</v>
      </c>
      <c r="L1091" s="74" t="s">
        <v>568</v>
      </c>
      <c r="M1091" s="111"/>
      <c r="N1091" s="111"/>
      <c r="O1091" s="74"/>
      <c r="P1091" s="147"/>
      <c r="Q1091" s="147"/>
      <c r="R1091" s="147"/>
    </row>
    <row r="1092" spans="1:18" ht="69" customHeight="1" outlineLevel="1" x14ac:dyDescent="0.25">
      <c r="A1092" s="1" t="str">
        <f t="shared" si="88"/>
        <v>050102070103502</v>
      </c>
      <c r="B1092" s="177">
        <f t="shared" si="89"/>
        <v>15</v>
      </c>
      <c r="C1092" s="164" t="s">
        <v>41</v>
      </c>
      <c r="D1092" s="39" t="s">
        <v>18</v>
      </c>
      <c r="E1092" s="39" t="s">
        <v>31</v>
      </c>
      <c r="F1092" s="58" t="s">
        <v>47</v>
      </c>
      <c r="G1092" s="47" t="s">
        <v>18</v>
      </c>
      <c r="H1092" s="39" t="s">
        <v>35</v>
      </c>
      <c r="I1092" s="40">
        <v>5</v>
      </c>
      <c r="J1092" s="45" t="s">
        <v>31</v>
      </c>
      <c r="K1092" s="39" t="s">
        <v>63</v>
      </c>
      <c r="L1092" s="74" t="s">
        <v>569</v>
      </c>
      <c r="M1092" s="111"/>
      <c r="N1092" s="111"/>
      <c r="O1092" s="74"/>
      <c r="P1092" s="147"/>
      <c r="Q1092" s="147"/>
      <c r="R1092" s="147"/>
    </row>
    <row r="1093" spans="1:18" ht="69" customHeight="1" outlineLevel="1" x14ac:dyDescent="0.25">
      <c r="A1093" s="1" t="str">
        <f t="shared" si="88"/>
        <v>050102070103503</v>
      </c>
      <c r="B1093" s="177">
        <f t="shared" si="89"/>
        <v>15</v>
      </c>
      <c r="C1093" s="164" t="s">
        <v>41</v>
      </c>
      <c r="D1093" s="39" t="s">
        <v>18</v>
      </c>
      <c r="E1093" s="39" t="s">
        <v>31</v>
      </c>
      <c r="F1093" s="58" t="s">
        <v>47</v>
      </c>
      <c r="G1093" s="47" t="s">
        <v>18</v>
      </c>
      <c r="H1093" s="39" t="s">
        <v>35</v>
      </c>
      <c r="I1093" s="40">
        <v>5</v>
      </c>
      <c r="J1093" s="45" t="s">
        <v>35</v>
      </c>
      <c r="K1093" s="39" t="s">
        <v>63</v>
      </c>
      <c r="L1093" s="74" t="s">
        <v>570</v>
      </c>
      <c r="M1093" s="111"/>
      <c r="N1093" s="111"/>
      <c r="O1093" s="74"/>
      <c r="P1093" s="147"/>
      <c r="Q1093" s="147"/>
      <c r="R1093" s="147"/>
    </row>
    <row r="1094" spans="1:18" ht="69" customHeight="1" outlineLevel="1" x14ac:dyDescent="0.25">
      <c r="A1094" s="1" t="str">
        <f t="shared" si="88"/>
        <v>050102070103504</v>
      </c>
      <c r="B1094" s="177">
        <f t="shared" si="89"/>
        <v>15</v>
      </c>
      <c r="C1094" s="164" t="s">
        <v>41</v>
      </c>
      <c r="D1094" s="39" t="s">
        <v>18</v>
      </c>
      <c r="E1094" s="39" t="s">
        <v>31</v>
      </c>
      <c r="F1094" s="58" t="s">
        <v>47</v>
      </c>
      <c r="G1094" s="47" t="s">
        <v>18</v>
      </c>
      <c r="H1094" s="39" t="s">
        <v>35</v>
      </c>
      <c r="I1094" s="40">
        <v>5</v>
      </c>
      <c r="J1094" s="45" t="s">
        <v>38</v>
      </c>
      <c r="K1094" s="39" t="s">
        <v>63</v>
      </c>
      <c r="L1094" s="74" t="s">
        <v>571</v>
      </c>
      <c r="M1094" s="111"/>
      <c r="N1094" s="111"/>
      <c r="O1094" s="74"/>
      <c r="P1094" s="147"/>
      <c r="Q1094" s="147"/>
      <c r="R1094" s="147"/>
    </row>
    <row r="1095" spans="1:18" ht="69" customHeight="1" outlineLevel="1" x14ac:dyDescent="0.25">
      <c r="A1095" s="1" t="str">
        <f t="shared" si="88"/>
        <v>050102070103505</v>
      </c>
      <c r="B1095" s="177">
        <f t="shared" si="89"/>
        <v>15</v>
      </c>
      <c r="C1095" s="164" t="s">
        <v>41</v>
      </c>
      <c r="D1095" s="39" t="s">
        <v>18</v>
      </c>
      <c r="E1095" s="39" t="s">
        <v>31</v>
      </c>
      <c r="F1095" s="58" t="s">
        <v>47</v>
      </c>
      <c r="G1095" s="47" t="s">
        <v>18</v>
      </c>
      <c r="H1095" s="39" t="s">
        <v>35</v>
      </c>
      <c r="I1095" s="40">
        <v>5</v>
      </c>
      <c r="J1095" s="45" t="s">
        <v>41</v>
      </c>
      <c r="K1095" s="39" t="s">
        <v>63</v>
      </c>
      <c r="L1095" s="74" t="s">
        <v>572</v>
      </c>
      <c r="M1095" s="111"/>
      <c r="N1095" s="111"/>
      <c r="O1095" s="74"/>
      <c r="P1095" s="147"/>
      <c r="Q1095" s="147"/>
      <c r="R1095" s="147"/>
    </row>
    <row r="1096" spans="1:18" ht="69" customHeight="1" outlineLevel="1" x14ac:dyDescent="0.25">
      <c r="A1096" s="1" t="str">
        <f t="shared" si="88"/>
        <v>050102070103506</v>
      </c>
      <c r="B1096" s="177">
        <f t="shared" si="89"/>
        <v>15</v>
      </c>
      <c r="C1096" s="164" t="s">
        <v>41</v>
      </c>
      <c r="D1096" s="39" t="s">
        <v>18</v>
      </c>
      <c r="E1096" s="39" t="s">
        <v>31</v>
      </c>
      <c r="F1096" s="58" t="s">
        <v>47</v>
      </c>
      <c r="G1096" s="47" t="s">
        <v>18</v>
      </c>
      <c r="H1096" s="39" t="s">
        <v>35</v>
      </c>
      <c r="I1096" s="40">
        <v>5</v>
      </c>
      <c r="J1096" s="45" t="s">
        <v>44</v>
      </c>
      <c r="K1096" s="39" t="s">
        <v>63</v>
      </c>
      <c r="L1096" s="74" t="s">
        <v>573</v>
      </c>
      <c r="M1096" s="111"/>
      <c r="N1096" s="111"/>
      <c r="O1096" s="74"/>
      <c r="P1096" s="147"/>
      <c r="Q1096" s="147"/>
      <c r="R1096" s="147"/>
    </row>
    <row r="1097" spans="1:18" ht="69" customHeight="1" outlineLevel="1" x14ac:dyDescent="0.25">
      <c r="A1097" s="1" t="str">
        <f t="shared" si="88"/>
        <v>050102070103507</v>
      </c>
      <c r="B1097" s="177">
        <f t="shared" si="89"/>
        <v>15</v>
      </c>
      <c r="C1097" s="164" t="s">
        <v>41</v>
      </c>
      <c r="D1097" s="39" t="s">
        <v>18</v>
      </c>
      <c r="E1097" s="39" t="s">
        <v>31</v>
      </c>
      <c r="F1097" s="58" t="s">
        <v>47</v>
      </c>
      <c r="G1097" s="47" t="s">
        <v>18</v>
      </c>
      <c r="H1097" s="39" t="s">
        <v>35</v>
      </c>
      <c r="I1097" s="40">
        <v>5</v>
      </c>
      <c r="J1097" s="45" t="s">
        <v>47</v>
      </c>
      <c r="K1097" s="39" t="s">
        <v>63</v>
      </c>
      <c r="L1097" s="74" t="s">
        <v>574</v>
      </c>
      <c r="M1097" s="111"/>
      <c r="N1097" s="111"/>
      <c r="O1097" s="74"/>
      <c r="P1097" s="147"/>
      <c r="Q1097" s="147"/>
      <c r="R1097" s="147"/>
    </row>
    <row r="1098" spans="1:18" ht="69" customHeight="1" outlineLevel="1" x14ac:dyDescent="0.25">
      <c r="A1098" s="1" t="str">
        <f t="shared" si="88"/>
        <v>050102070103508</v>
      </c>
      <c r="B1098" s="177">
        <f t="shared" si="89"/>
        <v>15</v>
      </c>
      <c r="C1098" s="164" t="s">
        <v>41</v>
      </c>
      <c r="D1098" s="39" t="s">
        <v>18</v>
      </c>
      <c r="E1098" s="39" t="s">
        <v>31</v>
      </c>
      <c r="F1098" s="58" t="s">
        <v>47</v>
      </c>
      <c r="G1098" s="47" t="s">
        <v>18</v>
      </c>
      <c r="H1098" s="39" t="s">
        <v>35</v>
      </c>
      <c r="I1098" s="40">
        <v>5</v>
      </c>
      <c r="J1098" s="45" t="s">
        <v>50</v>
      </c>
      <c r="K1098" s="39" t="s">
        <v>63</v>
      </c>
      <c r="L1098" s="74" t="s">
        <v>575</v>
      </c>
      <c r="M1098" s="111"/>
      <c r="N1098" s="111"/>
      <c r="O1098" s="74"/>
      <c r="P1098" s="147"/>
      <c r="Q1098" s="147"/>
      <c r="R1098" s="147"/>
    </row>
    <row r="1099" spans="1:18" ht="69" customHeight="1" outlineLevel="1" x14ac:dyDescent="0.25">
      <c r="A1099" s="1" t="str">
        <f t="shared" si="88"/>
        <v>050102070103509</v>
      </c>
      <c r="B1099" s="177">
        <f t="shared" si="89"/>
        <v>15</v>
      </c>
      <c r="C1099" s="164" t="s">
        <v>41</v>
      </c>
      <c r="D1099" s="39" t="s">
        <v>18</v>
      </c>
      <c r="E1099" s="39" t="s">
        <v>31</v>
      </c>
      <c r="F1099" s="58" t="s">
        <v>47</v>
      </c>
      <c r="G1099" s="47" t="s">
        <v>18</v>
      </c>
      <c r="H1099" s="39" t="s">
        <v>35</v>
      </c>
      <c r="I1099" s="40">
        <v>5</v>
      </c>
      <c r="J1099" s="45" t="s">
        <v>53</v>
      </c>
      <c r="K1099" s="39" t="s">
        <v>63</v>
      </c>
      <c r="L1099" s="74" t="s">
        <v>576</v>
      </c>
      <c r="M1099" s="111"/>
      <c r="N1099" s="111"/>
      <c r="O1099" s="74"/>
      <c r="P1099" s="147"/>
      <c r="Q1099" s="147"/>
      <c r="R1099" s="147"/>
    </row>
    <row r="1100" spans="1:18" ht="69" customHeight="1" outlineLevel="1" x14ac:dyDescent="0.25">
      <c r="A1100" s="1" t="str">
        <f t="shared" si="88"/>
        <v>0501020701036</v>
      </c>
      <c r="B1100" s="177">
        <f t="shared" si="89"/>
        <v>13</v>
      </c>
      <c r="C1100" s="164" t="s">
        <v>41</v>
      </c>
      <c r="D1100" s="39" t="s">
        <v>18</v>
      </c>
      <c r="E1100" s="39" t="s">
        <v>31</v>
      </c>
      <c r="F1100" s="58" t="s">
        <v>47</v>
      </c>
      <c r="G1100" s="47" t="s">
        <v>18</v>
      </c>
      <c r="H1100" s="39" t="s">
        <v>35</v>
      </c>
      <c r="I1100" s="40">
        <v>6</v>
      </c>
      <c r="J1100" s="45" t="s">
        <v>63</v>
      </c>
      <c r="K1100" s="39" t="s">
        <v>63</v>
      </c>
      <c r="L1100" s="72" t="s">
        <v>579</v>
      </c>
      <c r="M1100" s="111"/>
      <c r="N1100" s="111"/>
      <c r="O1100" s="72"/>
      <c r="P1100" s="147"/>
      <c r="Q1100" s="147"/>
      <c r="R1100" s="147"/>
    </row>
    <row r="1101" spans="1:18" ht="69" customHeight="1" outlineLevel="1" x14ac:dyDescent="0.25">
      <c r="A1101" s="1" t="str">
        <f t="shared" si="88"/>
        <v>050102070104</v>
      </c>
      <c r="B1101" s="177">
        <f t="shared" si="89"/>
        <v>12</v>
      </c>
      <c r="C1101" s="164" t="s">
        <v>41</v>
      </c>
      <c r="D1101" s="39" t="s">
        <v>18</v>
      </c>
      <c r="E1101" s="39" t="s">
        <v>31</v>
      </c>
      <c r="F1101" s="58" t="s">
        <v>47</v>
      </c>
      <c r="G1101" s="47" t="s">
        <v>18</v>
      </c>
      <c r="H1101" s="39" t="s">
        <v>38</v>
      </c>
      <c r="I1101" s="40"/>
      <c r="J1101" s="45" t="s">
        <v>63</v>
      </c>
      <c r="K1101" s="39" t="s">
        <v>63</v>
      </c>
      <c r="L1101" s="70" t="s">
        <v>580</v>
      </c>
      <c r="M1101" s="111"/>
      <c r="N1101" s="111"/>
      <c r="O1101" s="70"/>
      <c r="P1101" s="147"/>
      <c r="Q1101" s="147"/>
      <c r="R1101" s="147"/>
    </row>
    <row r="1102" spans="1:18" ht="69" customHeight="1" outlineLevel="1" x14ac:dyDescent="0.25">
      <c r="A1102" s="1" t="str">
        <f t="shared" si="88"/>
        <v>050102070105</v>
      </c>
      <c r="B1102" s="177">
        <f t="shared" si="89"/>
        <v>12</v>
      </c>
      <c r="C1102" s="164" t="s">
        <v>41</v>
      </c>
      <c r="D1102" s="39" t="s">
        <v>18</v>
      </c>
      <c r="E1102" s="39" t="s">
        <v>31</v>
      </c>
      <c r="F1102" s="58" t="s">
        <v>47</v>
      </c>
      <c r="G1102" s="47" t="s">
        <v>18</v>
      </c>
      <c r="H1102" s="39" t="s">
        <v>41</v>
      </c>
      <c r="I1102" s="40"/>
      <c r="J1102" s="45" t="s">
        <v>63</v>
      </c>
      <c r="K1102" s="39" t="s">
        <v>63</v>
      </c>
      <c r="L1102" s="70" t="s">
        <v>581</v>
      </c>
      <c r="M1102" s="111"/>
      <c r="N1102" s="111"/>
      <c r="O1102" s="70"/>
      <c r="P1102" s="147"/>
      <c r="Q1102" s="147"/>
      <c r="R1102" s="147"/>
    </row>
    <row r="1103" spans="1:18" ht="69" customHeight="1" outlineLevel="1" x14ac:dyDescent="0.25">
      <c r="A1103" s="1" t="str">
        <f t="shared" si="88"/>
        <v>0501020701051</v>
      </c>
      <c r="B1103" s="177">
        <f t="shared" si="89"/>
        <v>13</v>
      </c>
      <c r="C1103" s="164" t="s">
        <v>41</v>
      </c>
      <c r="D1103" s="39" t="s">
        <v>18</v>
      </c>
      <c r="E1103" s="39" t="s">
        <v>31</v>
      </c>
      <c r="F1103" s="58" t="s">
        <v>47</v>
      </c>
      <c r="G1103" s="47" t="s">
        <v>18</v>
      </c>
      <c r="H1103" s="39" t="s">
        <v>41</v>
      </c>
      <c r="I1103" s="40">
        <v>1</v>
      </c>
      <c r="J1103" s="45" t="s">
        <v>63</v>
      </c>
      <c r="K1103" s="39" t="s">
        <v>63</v>
      </c>
      <c r="L1103" s="72" t="s">
        <v>582</v>
      </c>
      <c r="M1103" s="111"/>
      <c r="N1103" s="111"/>
      <c r="O1103" s="72"/>
      <c r="P1103" s="147"/>
      <c r="Q1103" s="147"/>
      <c r="R1103" s="147"/>
    </row>
    <row r="1104" spans="1:18" ht="69" customHeight="1" outlineLevel="1" x14ac:dyDescent="0.25">
      <c r="A1104" s="1" t="str">
        <f t="shared" si="88"/>
        <v>0501020701052</v>
      </c>
      <c r="B1104" s="177">
        <f t="shared" si="89"/>
        <v>13</v>
      </c>
      <c r="C1104" s="164" t="s">
        <v>41</v>
      </c>
      <c r="D1104" s="39" t="s">
        <v>18</v>
      </c>
      <c r="E1104" s="39" t="s">
        <v>31</v>
      </c>
      <c r="F1104" s="58" t="s">
        <v>47</v>
      </c>
      <c r="G1104" s="47" t="s">
        <v>18</v>
      </c>
      <c r="H1104" s="39" t="s">
        <v>41</v>
      </c>
      <c r="I1104" s="40">
        <v>2</v>
      </c>
      <c r="J1104" s="45" t="s">
        <v>63</v>
      </c>
      <c r="K1104" s="39" t="s">
        <v>63</v>
      </c>
      <c r="L1104" s="72" t="s">
        <v>583</v>
      </c>
      <c r="M1104" s="111"/>
      <c r="N1104" s="111"/>
      <c r="O1104" s="72"/>
      <c r="P1104" s="147"/>
      <c r="Q1104" s="147"/>
      <c r="R1104" s="147"/>
    </row>
    <row r="1105" spans="1:18" ht="69" customHeight="1" outlineLevel="1" x14ac:dyDescent="0.25">
      <c r="A1105" s="1" t="str">
        <f t="shared" si="88"/>
        <v>0501020701053</v>
      </c>
      <c r="B1105" s="177">
        <f t="shared" si="89"/>
        <v>13</v>
      </c>
      <c r="C1105" s="164" t="s">
        <v>41</v>
      </c>
      <c r="D1105" s="39" t="s">
        <v>18</v>
      </c>
      <c r="E1105" s="39" t="s">
        <v>31</v>
      </c>
      <c r="F1105" s="58" t="s">
        <v>47</v>
      </c>
      <c r="G1105" s="47" t="s">
        <v>18</v>
      </c>
      <c r="H1105" s="39" t="s">
        <v>41</v>
      </c>
      <c r="I1105" s="40">
        <v>3</v>
      </c>
      <c r="J1105" s="45" t="s">
        <v>63</v>
      </c>
      <c r="K1105" s="39" t="s">
        <v>63</v>
      </c>
      <c r="L1105" s="72" t="s">
        <v>584</v>
      </c>
      <c r="M1105" s="111"/>
      <c r="N1105" s="111"/>
      <c r="O1105" s="72"/>
      <c r="P1105" s="147"/>
      <c r="Q1105" s="147"/>
      <c r="R1105" s="147"/>
    </row>
    <row r="1106" spans="1:18" ht="69" customHeight="1" outlineLevel="1" x14ac:dyDescent="0.25">
      <c r="A1106" s="1" t="str">
        <f t="shared" si="88"/>
        <v>0501020701054</v>
      </c>
      <c r="B1106" s="177">
        <f t="shared" si="89"/>
        <v>13</v>
      </c>
      <c r="C1106" s="164" t="s">
        <v>41</v>
      </c>
      <c r="D1106" s="39" t="s">
        <v>18</v>
      </c>
      <c r="E1106" s="39" t="s">
        <v>31</v>
      </c>
      <c r="F1106" s="58" t="s">
        <v>47</v>
      </c>
      <c r="G1106" s="47" t="s">
        <v>18</v>
      </c>
      <c r="H1106" s="39" t="s">
        <v>41</v>
      </c>
      <c r="I1106" s="40">
        <v>4</v>
      </c>
      <c r="J1106" s="45" t="s">
        <v>63</v>
      </c>
      <c r="K1106" s="39" t="s">
        <v>63</v>
      </c>
      <c r="L1106" s="72" t="s">
        <v>585</v>
      </c>
      <c r="M1106" s="111"/>
      <c r="N1106" s="111"/>
      <c r="O1106" s="72"/>
      <c r="P1106" s="147"/>
      <c r="Q1106" s="147"/>
      <c r="R1106" s="147"/>
    </row>
    <row r="1107" spans="1:18" ht="69" customHeight="1" outlineLevel="1" x14ac:dyDescent="0.25">
      <c r="A1107" s="1" t="str">
        <f t="shared" si="88"/>
        <v>0501020701055</v>
      </c>
      <c r="B1107" s="177">
        <f t="shared" si="89"/>
        <v>13</v>
      </c>
      <c r="C1107" s="164" t="s">
        <v>41</v>
      </c>
      <c r="D1107" s="39" t="s">
        <v>18</v>
      </c>
      <c r="E1107" s="39" t="s">
        <v>31</v>
      </c>
      <c r="F1107" s="58" t="s">
        <v>47</v>
      </c>
      <c r="G1107" s="47" t="s">
        <v>18</v>
      </c>
      <c r="H1107" s="39" t="s">
        <v>41</v>
      </c>
      <c r="I1107" s="40">
        <v>5</v>
      </c>
      <c r="J1107" s="45" t="s">
        <v>63</v>
      </c>
      <c r="K1107" s="39" t="s">
        <v>63</v>
      </c>
      <c r="L1107" s="72" t="s">
        <v>586</v>
      </c>
      <c r="M1107" s="111"/>
      <c r="N1107" s="111"/>
      <c r="O1107" s="72"/>
      <c r="P1107" s="147"/>
      <c r="Q1107" s="147"/>
      <c r="R1107" s="147"/>
    </row>
    <row r="1108" spans="1:18" ht="69" customHeight="1" outlineLevel="1" x14ac:dyDescent="0.25">
      <c r="A1108" s="1" t="str">
        <f t="shared" si="88"/>
        <v>0501020701059</v>
      </c>
      <c r="B1108" s="177">
        <f t="shared" si="89"/>
        <v>13</v>
      </c>
      <c r="C1108" s="164" t="s">
        <v>41</v>
      </c>
      <c r="D1108" s="39" t="s">
        <v>18</v>
      </c>
      <c r="E1108" s="39" t="s">
        <v>31</v>
      </c>
      <c r="F1108" s="58" t="s">
        <v>47</v>
      </c>
      <c r="G1108" s="47" t="s">
        <v>18</v>
      </c>
      <c r="H1108" s="39" t="s">
        <v>41</v>
      </c>
      <c r="I1108" s="40">
        <v>9</v>
      </c>
      <c r="J1108" s="45" t="s">
        <v>63</v>
      </c>
      <c r="K1108" s="39" t="s">
        <v>63</v>
      </c>
      <c r="L1108" s="72" t="s">
        <v>587</v>
      </c>
      <c r="M1108" s="111"/>
      <c r="N1108" s="111"/>
      <c r="O1108" s="72"/>
      <c r="P1108" s="147"/>
      <c r="Q1108" s="147"/>
      <c r="R1108" s="147"/>
    </row>
    <row r="1109" spans="1:18" ht="69" customHeight="1" outlineLevel="1" x14ac:dyDescent="0.25">
      <c r="A1109" s="1" t="str">
        <f t="shared" si="88"/>
        <v>050102070106</v>
      </c>
      <c r="B1109" s="177">
        <f t="shared" si="89"/>
        <v>12</v>
      </c>
      <c r="C1109" s="164" t="s">
        <v>41</v>
      </c>
      <c r="D1109" s="39" t="s">
        <v>18</v>
      </c>
      <c r="E1109" s="39" t="s">
        <v>31</v>
      </c>
      <c r="F1109" s="58" t="s">
        <v>47</v>
      </c>
      <c r="G1109" s="47" t="s">
        <v>18</v>
      </c>
      <c r="H1109" s="39" t="s">
        <v>44</v>
      </c>
      <c r="I1109" s="40"/>
      <c r="J1109" s="45" t="s">
        <v>63</v>
      </c>
      <c r="K1109" s="39" t="s">
        <v>63</v>
      </c>
      <c r="L1109" s="70" t="s">
        <v>588</v>
      </c>
      <c r="M1109" s="111"/>
      <c r="N1109" s="111"/>
      <c r="O1109" s="70"/>
      <c r="P1109" s="147"/>
      <c r="Q1109" s="147"/>
      <c r="R1109" s="147"/>
    </row>
    <row r="1110" spans="1:18" ht="69" customHeight="1" outlineLevel="1" x14ac:dyDescent="0.25">
      <c r="A1110" s="1" t="str">
        <f t="shared" si="88"/>
        <v>0501020701061</v>
      </c>
      <c r="B1110" s="177">
        <f t="shared" si="89"/>
        <v>13</v>
      </c>
      <c r="C1110" s="164" t="s">
        <v>41</v>
      </c>
      <c r="D1110" s="39" t="s">
        <v>18</v>
      </c>
      <c r="E1110" s="39" t="s">
        <v>31</v>
      </c>
      <c r="F1110" s="58" t="s">
        <v>47</v>
      </c>
      <c r="G1110" s="47" t="s">
        <v>18</v>
      </c>
      <c r="H1110" s="39" t="s">
        <v>44</v>
      </c>
      <c r="I1110" s="40">
        <v>1</v>
      </c>
      <c r="J1110" s="45" t="s">
        <v>63</v>
      </c>
      <c r="K1110" s="39" t="s">
        <v>63</v>
      </c>
      <c r="L1110" s="72" t="s">
        <v>589</v>
      </c>
      <c r="M1110" s="111"/>
      <c r="N1110" s="111"/>
      <c r="O1110" s="72"/>
      <c r="P1110" s="147"/>
      <c r="Q1110" s="147"/>
      <c r="R1110" s="147"/>
    </row>
    <row r="1111" spans="1:18" ht="69" customHeight="1" outlineLevel="1" x14ac:dyDescent="0.25">
      <c r="A1111" s="1" t="str">
        <f t="shared" si="88"/>
        <v>0501020701062</v>
      </c>
      <c r="B1111" s="177">
        <f t="shared" si="89"/>
        <v>13</v>
      </c>
      <c r="C1111" s="164" t="s">
        <v>41</v>
      </c>
      <c r="D1111" s="39" t="s">
        <v>18</v>
      </c>
      <c r="E1111" s="39" t="s">
        <v>31</v>
      </c>
      <c r="F1111" s="58" t="s">
        <v>47</v>
      </c>
      <c r="G1111" s="47" t="s">
        <v>18</v>
      </c>
      <c r="H1111" s="39" t="s">
        <v>44</v>
      </c>
      <c r="I1111" s="40">
        <v>2</v>
      </c>
      <c r="J1111" s="45" t="s">
        <v>63</v>
      </c>
      <c r="K1111" s="39" t="s">
        <v>63</v>
      </c>
      <c r="L1111" s="72" t="s">
        <v>590</v>
      </c>
      <c r="M1111" s="111"/>
      <c r="N1111" s="111"/>
      <c r="O1111" s="72"/>
      <c r="P1111" s="147"/>
      <c r="Q1111" s="147"/>
      <c r="R1111" s="147"/>
    </row>
    <row r="1112" spans="1:18" ht="69" customHeight="1" outlineLevel="1" x14ac:dyDescent="0.25">
      <c r="A1112" s="1" t="str">
        <f t="shared" si="88"/>
        <v>0501020701063</v>
      </c>
      <c r="B1112" s="177">
        <f t="shared" si="89"/>
        <v>13</v>
      </c>
      <c r="C1112" s="164" t="s">
        <v>41</v>
      </c>
      <c r="D1112" s="39" t="s">
        <v>18</v>
      </c>
      <c r="E1112" s="39" t="s">
        <v>31</v>
      </c>
      <c r="F1112" s="58" t="s">
        <v>47</v>
      </c>
      <c r="G1112" s="47" t="s">
        <v>18</v>
      </c>
      <c r="H1112" s="39" t="s">
        <v>44</v>
      </c>
      <c r="I1112" s="40">
        <v>3</v>
      </c>
      <c r="J1112" s="45" t="s">
        <v>63</v>
      </c>
      <c r="K1112" s="39" t="s">
        <v>63</v>
      </c>
      <c r="L1112" s="72" t="s">
        <v>591</v>
      </c>
      <c r="M1112" s="111"/>
      <c r="N1112" s="111"/>
      <c r="O1112" s="72"/>
      <c r="P1112" s="147"/>
      <c r="Q1112" s="147"/>
      <c r="R1112" s="147"/>
    </row>
    <row r="1113" spans="1:18" ht="69" customHeight="1" outlineLevel="1" x14ac:dyDescent="0.25">
      <c r="A1113" s="1" t="str">
        <f t="shared" si="88"/>
        <v>0501020701064</v>
      </c>
      <c r="B1113" s="177">
        <f t="shared" si="89"/>
        <v>13</v>
      </c>
      <c r="C1113" s="164" t="s">
        <v>41</v>
      </c>
      <c r="D1113" s="39" t="s">
        <v>18</v>
      </c>
      <c r="E1113" s="39" t="s">
        <v>31</v>
      </c>
      <c r="F1113" s="58" t="s">
        <v>47</v>
      </c>
      <c r="G1113" s="47" t="s">
        <v>18</v>
      </c>
      <c r="H1113" s="39" t="s">
        <v>44</v>
      </c>
      <c r="I1113" s="40">
        <v>4</v>
      </c>
      <c r="J1113" s="45" t="s">
        <v>63</v>
      </c>
      <c r="K1113" s="39" t="s">
        <v>63</v>
      </c>
      <c r="L1113" s="72" t="s">
        <v>592</v>
      </c>
      <c r="M1113" s="111"/>
      <c r="N1113" s="111"/>
      <c r="O1113" s="72"/>
      <c r="P1113" s="147"/>
      <c r="Q1113" s="147"/>
      <c r="R1113" s="147"/>
    </row>
    <row r="1114" spans="1:18" ht="69" customHeight="1" outlineLevel="1" x14ac:dyDescent="0.25">
      <c r="A1114" s="1" t="str">
        <f t="shared" si="88"/>
        <v>0501020701069</v>
      </c>
      <c r="B1114" s="177">
        <f t="shared" si="89"/>
        <v>13</v>
      </c>
      <c r="C1114" s="164" t="s">
        <v>41</v>
      </c>
      <c r="D1114" s="39" t="s">
        <v>18</v>
      </c>
      <c r="E1114" s="39" t="s">
        <v>31</v>
      </c>
      <c r="F1114" s="58" t="s">
        <v>47</v>
      </c>
      <c r="G1114" s="47" t="s">
        <v>18</v>
      </c>
      <c r="H1114" s="39" t="s">
        <v>44</v>
      </c>
      <c r="I1114" s="40">
        <v>9</v>
      </c>
      <c r="J1114" s="45" t="s">
        <v>63</v>
      </c>
      <c r="K1114" s="39" t="s">
        <v>63</v>
      </c>
      <c r="L1114" s="72" t="s">
        <v>593</v>
      </c>
      <c r="M1114" s="111"/>
      <c r="N1114" s="111"/>
      <c r="O1114" s="72"/>
      <c r="P1114" s="147"/>
      <c r="Q1114" s="147"/>
      <c r="R1114" s="147"/>
    </row>
    <row r="1115" spans="1:18" ht="69" customHeight="1" outlineLevel="1" x14ac:dyDescent="0.25">
      <c r="A1115" s="1" t="str">
        <f t="shared" si="88"/>
        <v>050102070107</v>
      </c>
      <c r="B1115" s="177">
        <f t="shared" si="89"/>
        <v>12</v>
      </c>
      <c r="C1115" s="164" t="s">
        <v>41</v>
      </c>
      <c r="D1115" s="39" t="s">
        <v>18</v>
      </c>
      <c r="E1115" s="39" t="s">
        <v>31</v>
      </c>
      <c r="F1115" s="58" t="s">
        <v>47</v>
      </c>
      <c r="G1115" s="47" t="s">
        <v>18</v>
      </c>
      <c r="H1115" s="39" t="s">
        <v>47</v>
      </c>
      <c r="I1115" s="40"/>
      <c r="J1115" s="45" t="s">
        <v>63</v>
      </c>
      <c r="K1115" s="39" t="s">
        <v>63</v>
      </c>
      <c r="L1115" s="70" t="s">
        <v>594</v>
      </c>
      <c r="M1115" s="111"/>
      <c r="N1115" s="111"/>
      <c r="O1115" s="70"/>
      <c r="P1115" s="147"/>
      <c r="Q1115" s="147"/>
      <c r="R1115" s="147"/>
    </row>
    <row r="1116" spans="1:18" ht="69" customHeight="1" x14ac:dyDescent="0.25">
      <c r="A1116" s="1" t="str">
        <f t="shared" si="88"/>
        <v>0501020702</v>
      </c>
      <c r="B1116" s="177">
        <f t="shared" si="89"/>
        <v>10</v>
      </c>
      <c r="C1116" s="164" t="s">
        <v>41</v>
      </c>
      <c r="D1116" s="39" t="s">
        <v>18</v>
      </c>
      <c r="E1116" s="39" t="s">
        <v>31</v>
      </c>
      <c r="F1116" s="58" t="s">
        <v>47</v>
      </c>
      <c r="G1116" s="47" t="s">
        <v>31</v>
      </c>
      <c r="H1116" s="39" t="s">
        <v>63</v>
      </c>
      <c r="I1116" s="40"/>
      <c r="J1116" s="45" t="s">
        <v>63</v>
      </c>
      <c r="K1116" s="39" t="s">
        <v>63</v>
      </c>
      <c r="L1116" s="99" t="s">
        <v>595</v>
      </c>
      <c r="M1116" s="111"/>
      <c r="N1116" s="111"/>
      <c r="O1116" s="99"/>
      <c r="P1116" s="147"/>
      <c r="Q1116" s="147"/>
      <c r="R1116" s="147"/>
    </row>
    <row r="1117" spans="1:18" ht="69" customHeight="1" outlineLevel="1" x14ac:dyDescent="0.25">
      <c r="A1117" s="1" t="str">
        <f t="shared" si="88"/>
        <v>050102070201</v>
      </c>
      <c r="B1117" s="177">
        <f t="shared" si="89"/>
        <v>12</v>
      </c>
      <c r="C1117" s="164" t="s">
        <v>41</v>
      </c>
      <c r="D1117" s="39" t="s">
        <v>18</v>
      </c>
      <c r="E1117" s="39" t="s">
        <v>31</v>
      </c>
      <c r="F1117" s="58" t="s">
        <v>47</v>
      </c>
      <c r="G1117" s="47" t="s">
        <v>31</v>
      </c>
      <c r="H1117" s="39" t="s">
        <v>18</v>
      </c>
      <c r="I1117" s="40"/>
      <c r="J1117" s="45" t="s">
        <v>63</v>
      </c>
      <c r="K1117" s="39" t="s">
        <v>63</v>
      </c>
      <c r="L1117" s="70" t="s">
        <v>596</v>
      </c>
      <c r="M1117" s="111"/>
      <c r="N1117" s="111"/>
      <c r="O1117" s="70"/>
      <c r="P1117" s="147"/>
      <c r="Q1117" s="147"/>
      <c r="R1117" s="147"/>
    </row>
    <row r="1118" spans="1:18" ht="69" customHeight="1" outlineLevel="1" x14ac:dyDescent="0.25">
      <c r="A1118" s="1" t="str">
        <f t="shared" si="88"/>
        <v>0501020702011</v>
      </c>
      <c r="B1118" s="177">
        <f t="shared" si="89"/>
        <v>13</v>
      </c>
      <c r="C1118" s="164" t="s">
        <v>41</v>
      </c>
      <c r="D1118" s="39" t="s">
        <v>18</v>
      </c>
      <c r="E1118" s="39" t="s">
        <v>31</v>
      </c>
      <c r="F1118" s="58" t="s">
        <v>47</v>
      </c>
      <c r="G1118" s="47" t="s">
        <v>31</v>
      </c>
      <c r="H1118" s="39" t="s">
        <v>18</v>
      </c>
      <c r="I1118" s="40">
        <v>1</v>
      </c>
      <c r="J1118" s="45" t="s">
        <v>63</v>
      </c>
      <c r="K1118" s="39" t="s">
        <v>63</v>
      </c>
      <c r="L1118" s="72" t="s">
        <v>597</v>
      </c>
      <c r="M1118" s="111"/>
      <c r="N1118" s="111"/>
      <c r="O1118" s="72"/>
      <c r="P1118" s="147"/>
      <c r="Q1118" s="147"/>
      <c r="R1118" s="147"/>
    </row>
    <row r="1119" spans="1:18" ht="69" customHeight="1" outlineLevel="1" x14ac:dyDescent="0.25">
      <c r="A1119" s="1" t="str">
        <f t="shared" si="88"/>
        <v>0501020702012</v>
      </c>
      <c r="B1119" s="177">
        <f t="shared" si="89"/>
        <v>13</v>
      </c>
      <c r="C1119" s="164" t="s">
        <v>41</v>
      </c>
      <c r="D1119" s="39" t="s">
        <v>18</v>
      </c>
      <c r="E1119" s="39" t="s">
        <v>31</v>
      </c>
      <c r="F1119" s="58" t="s">
        <v>47</v>
      </c>
      <c r="G1119" s="47" t="s">
        <v>31</v>
      </c>
      <c r="H1119" s="39" t="s">
        <v>18</v>
      </c>
      <c r="I1119" s="40">
        <v>2</v>
      </c>
      <c r="J1119" s="45" t="s">
        <v>63</v>
      </c>
      <c r="K1119" s="39" t="s">
        <v>63</v>
      </c>
      <c r="L1119" s="72" t="s">
        <v>599</v>
      </c>
      <c r="M1119" s="111"/>
      <c r="N1119" s="111"/>
      <c r="O1119" s="72"/>
      <c r="P1119" s="147"/>
      <c r="Q1119" s="147"/>
      <c r="R1119" s="147"/>
    </row>
    <row r="1120" spans="1:18" ht="69" customHeight="1" outlineLevel="1" x14ac:dyDescent="0.25">
      <c r="A1120" s="1" t="str">
        <f t="shared" si="88"/>
        <v>0501020702013</v>
      </c>
      <c r="B1120" s="177">
        <f t="shared" si="89"/>
        <v>13</v>
      </c>
      <c r="C1120" s="164" t="s">
        <v>41</v>
      </c>
      <c r="D1120" s="39" t="s">
        <v>18</v>
      </c>
      <c r="E1120" s="39" t="s">
        <v>31</v>
      </c>
      <c r="F1120" s="58" t="s">
        <v>47</v>
      </c>
      <c r="G1120" s="47" t="s">
        <v>31</v>
      </c>
      <c r="H1120" s="39" t="s">
        <v>18</v>
      </c>
      <c r="I1120" s="40">
        <v>3</v>
      </c>
      <c r="J1120" s="45" t="s">
        <v>63</v>
      </c>
      <c r="K1120" s="39" t="s">
        <v>63</v>
      </c>
      <c r="L1120" s="72" t="s">
        <v>600</v>
      </c>
      <c r="M1120" s="111"/>
      <c r="N1120" s="111"/>
      <c r="O1120" s="72"/>
      <c r="P1120" s="147"/>
      <c r="Q1120" s="147"/>
      <c r="R1120" s="147"/>
    </row>
    <row r="1121" spans="1:18" ht="69" customHeight="1" outlineLevel="1" x14ac:dyDescent="0.25">
      <c r="A1121" s="1" t="str">
        <f t="shared" si="88"/>
        <v>050102070202</v>
      </c>
      <c r="B1121" s="177">
        <f t="shared" si="89"/>
        <v>12</v>
      </c>
      <c r="C1121" s="164" t="s">
        <v>41</v>
      </c>
      <c r="D1121" s="39" t="s">
        <v>18</v>
      </c>
      <c r="E1121" s="39" t="s">
        <v>31</v>
      </c>
      <c r="F1121" s="58" t="s">
        <v>47</v>
      </c>
      <c r="G1121" s="47" t="s">
        <v>31</v>
      </c>
      <c r="H1121" s="39" t="s">
        <v>31</v>
      </c>
      <c r="I1121" s="40"/>
      <c r="J1121" s="45" t="s">
        <v>63</v>
      </c>
      <c r="K1121" s="39" t="s">
        <v>63</v>
      </c>
      <c r="L1121" s="70" t="s">
        <v>601</v>
      </c>
      <c r="M1121" s="111"/>
      <c r="N1121" s="111"/>
      <c r="O1121" s="70"/>
      <c r="P1121" s="147"/>
      <c r="Q1121" s="147"/>
      <c r="R1121" s="147"/>
    </row>
    <row r="1122" spans="1:18" ht="69" customHeight="1" outlineLevel="1" x14ac:dyDescent="0.25">
      <c r="A1122" s="1" t="str">
        <f t="shared" si="88"/>
        <v>0501020702021</v>
      </c>
      <c r="B1122" s="177">
        <f t="shared" si="89"/>
        <v>13</v>
      </c>
      <c r="C1122" s="164" t="s">
        <v>41</v>
      </c>
      <c r="D1122" s="39" t="s">
        <v>18</v>
      </c>
      <c r="E1122" s="39" t="s">
        <v>31</v>
      </c>
      <c r="F1122" s="58" t="s">
        <v>47</v>
      </c>
      <c r="G1122" s="47" t="s">
        <v>31</v>
      </c>
      <c r="H1122" s="39" t="s">
        <v>31</v>
      </c>
      <c r="I1122" s="40">
        <v>1</v>
      </c>
      <c r="J1122" s="45" t="s">
        <v>63</v>
      </c>
      <c r="K1122" s="39" t="s">
        <v>63</v>
      </c>
      <c r="L1122" s="72" t="s">
        <v>602</v>
      </c>
      <c r="M1122" s="111"/>
      <c r="N1122" s="111"/>
      <c r="O1122" s="72"/>
      <c r="P1122" s="147"/>
      <c r="Q1122" s="147"/>
      <c r="R1122" s="147"/>
    </row>
    <row r="1123" spans="1:18" ht="69" customHeight="1" outlineLevel="1" x14ac:dyDescent="0.25">
      <c r="A1123" s="1" t="str">
        <f t="shared" si="88"/>
        <v>0501020702022</v>
      </c>
      <c r="B1123" s="177">
        <f t="shared" si="89"/>
        <v>13</v>
      </c>
      <c r="C1123" s="164" t="s">
        <v>41</v>
      </c>
      <c r="D1123" s="39" t="s">
        <v>18</v>
      </c>
      <c r="E1123" s="39" t="s">
        <v>31</v>
      </c>
      <c r="F1123" s="58" t="s">
        <v>47</v>
      </c>
      <c r="G1123" s="47" t="s">
        <v>31</v>
      </c>
      <c r="H1123" s="39" t="s">
        <v>31</v>
      </c>
      <c r="I1123" s="40">
        <v>2</v>
      </c>
      <c r="J1123" s="45" t="s">
        <v>63</v>
      </c>
      <c r="K1123" s="39" t="s">
        <v>63</v>
      </c>
      <c r="L1123" s="72" t="s">
        <v>603</v>
      </c>
      <c r="M1123" s="111"/>
      <c r="N1123" s="111"/>
      <c r="O1123" s="72"/>
      <c r="P1123" s="147"/>
      <c r="Q1123" s="147"/>
      <c r="R1123" s="147"/>
    </row>
    <row r="1124" spans="1:18" ht="69" customHeight="1" outlineLevel="1" x14ac:dyDescent="0.25">
      <c r="A1124" s="1" t="str">
        <f t="shared" si="88"/>
        <v>0501020702023</v>
      </c>
      <c r="B1124" s="177">
        <f t="shared" si="89"/>
        <v>13</v>
      </c>
      <c r="C1124" s="164" t="s">
        <v>41</v>
      </c>
      <c r="D1124" s="39" t="s">
        <v>18</v>
      </c>
      <c r="E1124" s="39" t="s">
        <v>31</v>
      </c>
      <c r="F1124" s="58" t="s">
        <v>47</v>
      </c>
      <c r="G1124" s="47" t="s">
        <v>31</v>
      </c>
      <c r="H1124" s="39" t="s">
        <v>31</v>
      </c>
      <c r="I1124" s="40">
        <v>3</v>
      </c>
      <c r="J1124" s="45" t="s">
        <v>63</v>
      </c>
      <c r="K1124" s="39" t="s">
        <v>63</v>
      </c>
      <c r="L1124" s="72" t="s">
        <v>604</v>
      </c>
      <c r="M1124" s="111"/>
      <c r="N1124" s="111"/>
      <c r="O1124" s="72"/>
      <c r="P1124" s="147"/>
      <c r="Q1124" s="147"/>
      <c r="R1124" s="147"/>
    </row>
    <row r="1125" spans="1:18" ht="69" customHeight="1" outlineLevel="1" x14ac:dyDescent="0.25">
      <c r="A1125" s="1" t="str">
        <f t="shared" si="88"/>
        <v>0501020702024</v>
      </c>
      <c r="B1125" s="177">
        <f t="shared" si="89"/>
        <v>13</v>
      </c>
      <c r="C1125" s="164" t="s">
        <v>41</v>
      </c>
      <c r="D1125" s="39" t="s">
        <v>18</v>
      </c>
      <c r="E1125" s="39" t="s">
        <v>31</v>
      </c>
      <c r="F1125" s="58" t="s">
        <v>47</v>
      </c>
      <c r="G1125" s="47" t="s">
        <v>31</v>
      </c>
      <c r="H1125" s="39" t="s">
        <v>31</v>
      </c>
      <c r="I1125" s="40">
        <v>4</v>
      </c>
      <c r="J1125" s="45" t="s">
        <v>63</v>
      </c>
      <c r="K1125" s="39" t="s">
        <v>63</v>
      </c>
      <c r="L1125" s="72" t="s">
        <v>605</v>
      </c>
      <c r="M1125" s="111"/>
      <c r="N1125" s="111"/>
      <c r="O1125" s="72"/>
      <c r="P1125" s="147"/>
      <c r="Q1125" s="147"/>
      <c r="R1125" s="147"/>
    </row>
    <row r="1126" spans="1:18" ht="69" customHeight="1" outlineLevel="1" x14ac:dyDescent="0.25">
      <c r="A1126" s="1" t="str">
        <f t="shared" si="88"/>
        <v>0501020702025</v>
      </c>
      <c r="B1126" s="177">
        <f t="shared" si="89"/>
        <v>13</v>
      </c>
      <c r="C1126" s="164" t="s">
        <v>41</v>
      </c>
      <c r="D1126" s="39" t="s">
        <v>18</v>
      </c>
      <c r="E1126" s="39" t="s">
        <v>31</v>
      </c>
      <c r="F1126" s="58" t="s">
        <v>47</v>
      </c>
      <c r="G1126" s="47" t="s">
        <v>31</v>
      </c>
      <c r="H1126" s="39" t="s">
        <v>31</v>
      </c>
      <c r="I1126" s="40">
        <v>5</v>
      </c>
      <c r="J1126" s="45" t="s">
        <v>63</v>
      </c>
      <c r="K1126" s="39" t="s">
        <v>63</v>
      </c>
      <c r="L1126" s="72" t="s">
        <v>606</v>
      </c>
      <c r="M1126" s="111"/>
      <c r="N1126" s="111"/>
      <c r="O1126" s="72"/>
      <c r="P1126" s="147"/>
      <c r="Q1126" s="147"/>
      <c r="R1126" s="147"/>
    </row>
    <row r="1127" spans="1:18" ht="69" customHeight="1" x14ac:dyDescent="0.25">
      <c r="A1127" s="1" t="str">
        <f t="shared" si="88"/>
        <v>0501020703</v>
      </c>
      <c r="B1127" s="177">
        <f t="shared" si="89"/>
        <v>10</v>
      </c>
      <c r="C1127" s="164" t="s">
        <v>41</v>
      </c>
      <c r="D1127" s="39" t="s">
        <v>18</v>
      </c>
      <c r="E1127" s="39" t="s">
        <v>31</v>
      </c>
      <c r="F1127" s="58" t="s">
        <v>47</v>
      </c>
      <c r="G1127" s="47" t="s">
        <v>35</v>
      </c>
      <c r="H1127" s="39" t="s">
        <v>63</v>
      </c>
      <c r="I1127" s="40"/>
      <c r="J1127" s="45" t="s">
        <v>63</v>
      </c>
      <c r="K1127" s="39" t="s">
        <v>63</v>
      </c>
      <c r="L1127" s="99" t="s">
        <v>607</v>
      </c>
      <c r="M1127" s="111"/>
      <c r="N1127" s="111"/>
      <c r="O1127" s="99"/>
      <c r="P1127" s="147"/>
      <c r="Q1127" s="147"/>
      <c r="R1127" s="147"/>
    </row>
    <row r="1128" spans="1:18" ht="69" customHeight="1" outlineLevel="1" x14ac:dyDescent="0.25">
      <c r="A1128" s="1" t="str">
        <f t="shared" si="88"/>
        <v>050102070301</v>
      </c>
      <c r="B1128" s="177">
        <f t="shared" si="89"/>
        <v>12</v>
      </c>
      <c r="C1128" s="164" t="s">
        <v>41</v>
      </c>
      <c r="D1128" s="39" t="s">
        <v>18</v>
      </c>
      <c r="E1128" s="39" t="s">
        <v>31</v>
      </c>
      <c r="F1128" s="58" t="s">
        <v>47</v>
      </c>
      <c r="G1128" s="47" t="s">
        <v>35</v>
      </c>
      <c r="H1128" s="39" t="s">
        <v>18</v>
      </c>
      <c r="I1128" s="40"/>
      <c r="J1128" s="45" t="s">
        <v>63</v>
      </c>
      <c r="K1128" s="39" t="s">
        <v>63</v>
      </c>
      <c r="L1128" s="70" t="s">
        <v>608</v>
      </c>
      <c r="M1128" s="111"/>
      <c r="N1128" s="111"/>
      <c r="O1128" s="70"/>
      <c r="P1128" s="147"/>
      <c r="Q1128" s="147"/>
      <c r="R1128" s="147"/>
    </row>
    <row r="1129" spans="1:18" ht="69" customHeight="1" outlineLevel="1" x14ac:dyDescent="0.25">
      <c r="A1129" s="1" t="str">
        <f t="shared" si="88"/>
        <v>050102070302</v>
      </c>
      <c r="B1129" s="177">
        <f t="shared" si="89"/>
        <v>12</v>
      </c>
      <c r="C1129" s="164" t="s">
        <v>41</v>
      </c>
      <c r="D1129" s="39" t="s">
        <v>18</v>
      </c>
      <c r="E1129" s="39" t="s">
        <v>31</v>
      </c>
      <c r="F1129" s="58" t="s">
        <v>47</v>
      </c>
      <c r="G1129" s="47" t="s">
        <v>35</v>
      </c>
      <c r="H1129" s="39" t="s">
        <v>31</v>
      </c>
      <c r="I1129" s="40"/>
      <c r="J1129" s="45" t="s">
        <v>63</v>
      </c>
      <c r="K1129" s="39" t="s">
        <v>63</v>
      </c>
      <c r="L1129" s="70" t="s">
        <v>609</v>
      </c>
      <c r="M1129" s="111"/>
      <c r="N1129" s="111"/>
      <c r="O1129" s="70"/>
      <c r="P1129" s="147"/>
      <c r="Q1129" s="147"/>
      <c r="R1129" s="147"/>
    </row>
    <row r="1130" spans="1:18" ht="69" customHeight="1" outlineLevel="1" x14ac:dyDescent="0.25">
      <c r="A1130" s="1" t="str">
        <f t="shared" ref="A1130:A1193" si="90">CONCATENATE(C1130,D1130,E1130,F1130,G1130,H1130,I1130,J1130,K1130)</f>
        <v>050102070303</v>
      </c>
      <c r="B1130" s="177">
        <f t="shared" si="89"/>
        <v>12</v>
      </c>
      <c r="C1130" s="162" t="s">
        <v>41</v>
      </c>
      <c r="D1130" s="42" t="s">
        <v>18</v>
      </c>
      <c r="E1130" s="42" t="s">
        <v>31</v>
      </c>
      <c r="F1130" s="58" t="s">
        <v>47</v>
      </c>
      <c r="G1130" s="47" t="s">
        <v>35</v>
      </c>
      <c r="H1130" s="42" t="s">
        <v>35</v>
      </c>
      <c r="I1130" s="75"/>
      <c r="J1130" s="41" t="s">
        <v>63</v>
      </c>
      <c r="K1130" s="42" t="s">
        <v>63</v>
      </c>
      <c r="L1130" s="70" t="s">
        <v>962</v>
      </c>
      <c r="M1130" s="111"/>
      <c r="N1130" s="111"/>
      <c r="O1130" s="70"/>
      <c r="P1130" s="147"/>
      <c r="Q1130" s="147"/>
      <c r="R1130" s="147"/>
    </row>
    <row r="1131" spans="1:18" ht="69" customHeight="1" outlineLevel="1" x14ac:dyDescent="0.25">
      <c r="A1131" s="1" t="str">
        <f t="shared" si="90"/>
        <v>0501020703031</v>
      </c>
      <c r="B1131" s="177">
        <f t="shared" si="89"/>
        <v>13</v>
      </c>
      <c r="C1131" s="164" t="s">
        <v>41</v>
      </c>
      <c r="D1131" s="39" t="s">
        <v>18</v>
      </c>
      <c r="E1131" s="39" t="s">
        <v>31</v>
      </c>
      <c r="F1131" s="58" t="s">
        <v>47</v>
      </c>
      <c r="G1131" s="47" t="s">
        <v>35</v>
      </c>
      <c r="H1131" s="39" t="s">
        <v>35</v>
      </c>
      <c r="I1131" s="40">
        <v>1</v>
      </c>
      <c r="J1131" s="45" t="s">
        <v>63</v>
      </c>
      <c r="K1131" s="39" t="s">
        <v>63</v>
      </c>
      <c r="L1131" s="72" t="s">
        <v>963</v>
      </c>
      <c r="M1131" s="111"/>
      <c r="N1131" s="111"/>
      <c r="O1131" s="72"/>
      <c r="P1131" s="147"/>
      <c r="Q1131" s="147"/>
      <c r="R1131" s="147"/>
    </row>
    <row r="1132" spans="1:18" ht="69" customHeight="1" outlineLevel="1" x14ac:dyDescent="0.25">
      <c r="A1132" s="1" t="str">
        <f t="shared" si="90"/>
        <v>0501020703032</v>
      </c>
      <c r="B1132" s="177">
        <f t="shared" ref="B1132:B1195" si="91">LEN(A1132)</f>
        <v>13</v>
      </c>
      <c r="C1132" s="164" t="s">
        <v>41</v>
      </c>
      <c r="D1132" s="39" t="s">
        <v>18</v>
      </c>
      <c r="E1132" s="39" t="s">
        <v>31</v>
      </c>
      <c r="F1132" s="58" t="s">
        <v>47</v>
      </c>
      <c r="G1132" s="47" t="s">
        <v>35</v>
      </c>
      <c r="H1132" s="39" t="s">
        <v>35</v>
      </c>
      <c r="I1132" s="40">
        <v>2</v>
      </c>
      <c r="J1132" s="45" t="s">
        <v>63</v>
      </c>
      <c r="K1132" s="39" t="s">
        <v>63</v>
      </c>
      <c r="L1132" s="72" t="s">
        <v>964</v>
      </c>
      <c r="M1132" s="111"/>
      <c r="N1132" s="111"/>
      <c r="O1132" s="72"/>
      <c r="P1132" s="147"/>
      <c r="Q1132" s="147"/>
      <c r="R1132" s="147"/>
    </row>
    <row r="1133" spans="1:18" ht="69" customHeight="1" outlineLevel="1" x14ac:dyDescent="0.25">
      <c r="A1133" s="1" t="str">
        <f t="shared" si="90"/>
        <v>0501020703033</v>
      </c>
      <c r="B1133" s="177">
        <f t="shared" si="91"/>
        <v>13</v>
      </c>
      <c r="C1133" s="164" t="s">
        <v>41</v>
      </c>
      <c r="D1133" s="39" t="s">
        <v>18</v>
      </c>
      <c r="E1133" s="39" t="s">
        <v>31</v>
      </c>
      <c r="F1133" s="58" t="s">
        <v>47</v>
      </c>
      <c r="G1133" s="47" t="s">
        <v>35</v>
      </c>
      <c r="H1133" s="39" t="s">
        <v>35</v>
      </c>
      <c r="I1133" s="40">
        <v>3</v>
      </c>
      <c r="J1133" s="45" t="s">
        <v>63</v>
      </c>
      <c r="K1133" s="39" t="s">
        <v>63</v>
      </c>
      <c r="L1133" s="72" t="s">
        <v>965</v>
      </c>
      <c r="M1133" s="111"/>
      <c r="N1133" s="111"/>
      <c r="O1133" s="72"/>
      <c r="P1133" s="147"/>
      <c r="Q1133" s="147"/>
      <c r="R1133" s="147"/>
    </row>
    <row r="1134" spans="1:18" ht="69" customHeight="1" outlineLevel="1" x14ac:dyDescent="0.25">
      <c r="A1134" s="1" t="str">
        <f t="shared" si="90"/>
        <v>0501020703034</v>
      </c>
      <c r="B1134" s="177">
        <f t="shared" si="91"/>
        <v>13</v>
      </c>
      <c r="C1134" s="164" t="s">
        <v>41</v>
      </c>
      <c r="D1134" s="39" t="s">
        <v>18</v>
      </c>
      <c r="E1134" s="39" t="s">
        <v>31</v>
      </c>
      <c r="F1134" s="58" t="s">
        <v>47</v>
      </c>
      <c r="G1134" s="47" t="s">
        <v>35</v>
      </c>
      <c r="H1134" s="39" t="s">
        <v>35</v>
      </c>
      <c r="I1134" s="40">
        <v>4</v>
      </c>
      <c r="J1134" s="45" t="s">
        <v>63</v>
      </c>
      <c r="K1134" s="39" t="s">
        <v>63</v>
      </c>
      <c r="L1134" s="72" t="s">
        <v>966</v>
      </c>
      <c r="M1134" s="111"/>
      <c r="N1134" s="111"/>
      <c r="O1134" s="72"/>
      <c r="P1134" s="147"/>
      <c r="Q1134" s="147"/>
      <c r="R1134" s="147"/>
    </row>
    <row r="1135" spans="1:18" ht="69" customHeight="1" outlineLevel="1" x14ac:dyDescent="0.25">
      <c r="A1135" s="1" t="str">
        <f t="shared" si="90"/>
        <v>0501020703035</v>
      </c>
      <c r="B1135" s="177">
        <f t="shared" si="91"/>
        <v>13</v>
      </c>
      <c r="C1135" s="164" t="s">
        <v>41</v>
      </c>
      <c r="D1135" s="39" t="s">
        <v>18</v>
      </c>
      <c r="E1135" s="39" t="s">
        <v>31</v>
      </c>
      <c r="F1135" s="58" t="s">
        <v>47</v>
      </c>
      <c r="G1135" s="47" t="s">
        <v>35</v>
      </c>
      <c r="H1135" s="39" t="s">
        <v>35</v>
      </c>
      <c r="I1135" s="40">
        <v>5</v>
      </c>
      <c r="J1135" s="45" t="s">
        <v>63</v>
      </c>
      <c r="K1135" s="39" t="s">
        <v>63</v>
      </c>
      <c r="L1135" s="72" t="s">
        <v>967</v>
      </c>
      <c r="M1135" s="111"/>
      <c r="N1135" s="111"/>
      <c r="O1135" s="72"/>
      <c r="P1135" s="147"/>
      <c r="Q1135" s="147"/>
      <c r="R1135" s="147"/>
    </row>
    <row r="1136" spans="1:18" ht="69" customHeight="1" outlineLevel="1" x14ac:dyDescent="0.25">
      <c r="A1136" s="1" t="str">
        <f t="shared" si="90"/>
        <v>0501020703039</v>
      </c>
      <c r="B1136" s="177">
        <f t="shared" si="91"/>
        <v>13</v>
      </c>
      <c r="C1136" s="164" t="s">
        <v>41</v>
      </c>
      <c r="D1136" s="39" t="s">
        <v>18</v>
      </c>
      <c r="E1136" s="39" t="s">
        <v>31</v>
      </c>
      <c r="F1136" s="58" t="s">
        <v>47</v>
      </c>
      <c r="G1136" s="47" t="s">
        <v>35</v>
      </c>
      <c r="H1136" s="39" t="s">
        <v>35</v>
      </c>
      <c r="I1136" s="40">
        <v>9</v>
      </c>
      <c r="J1136" s="45" t="s">
        <v>63</v>
      </c>
      <c r="K1136" s="39" t="s">
        <v>63</v>
      </c>
      <c r="L1136" s="72" t="s">
        <v>968</v>
      </c>
      <c r="M1136" s="111"/>
      <c r="N1136" s="111"/>
      <c r="O1136" s="72"/>
      <c r="P1136" s="147"/>
      <c r="Q1136" s="147"/>
      <c r="R1136" s="147"/>
    </row>
    <row r="1137" spans="1:18" ht="63" customHeight="1" x14ac:dyDescent="0.25">
      <c r="A1137" s="1" t="str">
        <f t="shared" si="90"/>
        <v>05010208</v>
      </c>
      <c r="B1137" s="177">
        <f t="shared" si="91"/>
        <v>8</v>
      </c>
      <c r="C1137" s="163" t="s">
        <v>41</v>
      </c>
      <c r="D1137" s="46" t="s">
        <v>18</v>
      </c>
      <c r="E1137" s="46" t="s">
        <v>31</v>
      </c>
      <c r="F1137" s="46" t="s">
        <v>50</v>
      </c>
      <c r="G1137" s="47" t="s">
        <v>63</v>
      </c>
      <c r="H1137" s="48" t="s">
        <v>63</v>
      </c>
      <c r="I1137" s="49"/>
      <c r="J1137" s="50" t="s">
        <v>63</v>
      </c>
      <c r="K1137" s="48" t="s">
        <v>63</v>
      </c>
      <c r="L1137" s="34" t="s">
        <v>612</v>
      </c>
      <c r="M1137" s="35"/>
      <c r="N1137" s="35"/>
      <c r="O1137" s="36"/>
      <c r="P1137" s="146">
        <f>+P1138+P1143+P1148+P1169+P1176+P1191+P1195+P1216+P1226</f>
        <v>0</v>
      </c>
      <c r="Q1137" s="146">
        <f>+Q1138+Q1143+Q1148+Q1169+Q1176+Q1191+Q1195+Q1216+Q1226</f>
        <v>0</v>
      </c>
      <c r="R1137" s="146"/>
    </row>
    <row r="1138" spans="1:18" ht="67.5" customHeight="1" x14ac:dyDescent="0.25">
      <c r="A1138" s="1" t="str">
        <f t="shared" si="90"/>
        <v>0501020801</v>
      </c>
      <c r="B1138" s="177">
        <f t="shared" si="91"/>
        <v>10</v>
      </c>
      <c r="C1138" s="164" t="s">
        <v>41</v>
      </c>
      <c r="D1138" s="39" t="s">
        <v>18</v>
      </c>
      <c r="E1138" s="39" t="s">
        <v>31</v>
      </c>
      <c r="F1138" s="58" t="s">
        <v>50</v>
      </c>
      <c r="G1138" s="47" t="s">
        <v>18</v>
      </c>
      <c r="H1138" s="39" t="s">
        <v>63</v>
      </c>
      <c r="I1138" s="40"/>
      <c r="J1138" s="45" t="s">
        <v>63</v>
      </c>
      <c r="K1138" s="39" t="s">
        <v>63</v>
      </c>
      <c r="L1138" s="70" t="s">
        <v>614</v>
      </c>
      <c r="M1138" s="111"/>
      <c r="N1138" s="111"/>
      <c r="O1138" s="70"/>
      <c r="P1138" s="147"/>
      <c r="Q1138" s="147"/>
      <c r="R1138" s="147"/>
    </row>
    <row r="1139" spans="1:18" ht="67.5" customHeight="1" outlineLevel="1" x14ac:dyDescent="0.25">
      <c r="A1139" s="1" t="str">
        <f t="shared" si="90"/>
        <v>050102080101</v>
      </c>
      <c r="B1139" s="177">
        <f t="shared" si="91"/>
        <v>12</v>
      </c>
      <c r="C1139" s="164" t="s">
        <v>41</v>
      </c>
      <c r="D1139" s="39" t="s">
        <v>18</v>
      </c>
      <c r="E1139" s="39" t="s">
        <v>31</v>
      </c>
      <c r="F1139" s="58" t="s">
        <v>50</v>
      </c>
      <c r="G1139" s="47" t="s">
        <v>18</v>
      </c>
      <c r="H1139" s="39" t="s">
        <v>18</v>
      </c>
      <c r="I1139" s="40"/>
      <c r="J1139" s="45" t="s">
        <v>63</v>
      </c>
      <c r="K1139" s="39" t="s">
        <v>63</v>
      </c>
      <c r="L1139" s="72" t="s">
        <v>615</v>
      </c>
      <c r="M1139" s="111"/>
      <c r="N1139" s="111"/>
      <c r="O1139" s="72"/>
      <c r="P1139" s="147"/>
      <c r="Q1139" s="147"/>
      <c r="R1139" s="147"/>
    </row>
    <row r="1140" spans="1:18" ht="67.5" customHeight="1" outlineLevel="1" x14ac:dyDescent="0.25">
      <c r="A1140" s="1" t="str">
        <f t="shared" si="90"/>
        <v>050102080102</v>
      </c>
      <c r="B1140" s="177">
        <f t="shared" si="91"/>
        <v>12</v>
      </c>
      <c r="C1140" s="164" t="s">
        <v>41</v>
      </c>
      <c r="D1140" s="39" t="s">
        <v>18</v>
      </c>
      <c r="E1140" s="39" t="s">
        <v>31</v>
      </c>
      <c r="F1140" s="58" t="s">
        <v>50</v>
      </c>
      <c r="G1140" s="47" t="s">
        <v>18</v>
      </c>
      <c r="H1140" s="39" t="s">
        <v>31</v>
      </c>
      <c r="I1140" s="40"/>
      <c r="J1140" s="45" t="s">
        <v>63</v>
      </c>
      <c r="K1140" s="39" t="s">
        <v>63</v>
      </c>
      <c r="L1140" s="72" t="s">
        <v>617</v>
      </c>
      <c r="M1140" s="111"/>
      <c r="N1140" s="111"/>
      <c r="O1140" s="72"/>
      <c r="P1140" s="147"/>
      <c r="Q1140" s="147"/>
      <c r="R1140" s="147"/>
    </row>
    <row r="1141" spans="1:18" ht="67.5" customHeight="1" outlineLevel="1" x14ac:dyDescent="0.25">
      <c r="A1141" s="1" t="str">
        <f t="shared" si="90"/>
        <v>050102080103</v>
      </c>
      <c r="B1141" s="177">
        <f t="shared" si="91"/>
        <v>12</v>
      </c>
      <c r="C1141" s="164" t="s">
        <v>41</v>
      </c>
      <c r="D1141" s="39" t="s">
        <v>18</v>
      </c>
      <c r="E1141" s="39" t="s">
        <v>31</v>
      </c>
      <c r="F1141" s="58" t="s">
        <v>50</v>
      </c>
      <c r="G1141" s="47" t="s">
        <v>18</v>
      </c>
      <c r="H1141" s="39" t="s">
        <v>35</v>
      </c>
      <c r="I1141" s="40"/>
      <c r="J1141" s="45" t="s">
        <v>63</v>
      </c>
      <c r="K1141" s="39" t="s">
        <v>63</v>
      </c>
      <c r="L1141" s="72" t="s">
        <v>619</v>
      </c>
      <c r="M1141" s="111"/>
      <c r="N1141" s="111"/>
      <c r="O1141" s="72"/>
      <c r="P1141" s="147"/>
      <c r="Q1141" s="147"/>
      <c r="R1141" s="147"/>
    </row>
    <row r="1142" spans="1:18" ht="67.5" customHeight="1" outlineLevel="1" x14ac:dyDescent="0.25">
      <c r="A1142" s="1" t="str">
        <f t="shared" si="90"/>
        <v>050102080104</v>
      </c>
      <c r="B1142" s="177">
        <f t="shared" si="91"/>
        <v>12</v>
      </c>
      <c r="C1142" s="162" t="s">
        <v>41</v>
      </c>
      <c r="D1142" s="42" t="s">
        <v>18</v>
      </c>
      <c r="E1142" s="42" t="s">
        <v>31</v>
      </c>
      <c r="F1142" s="58" t="s">
        <v>50</v>
      </c>
      <c r="G1142" s="47" t="s">
        <v>18</v>
      </c>
      <c r="H1142" s="42" t="s">
        <v>38</v>
      </c>
      <c r="I1142" s="75"/>
      <c r="J1142" s="41" t="s">
        <v>63</v>
      </c>
      <c r="K1142" s="42" t="s">
        <v>63</v>
      </c>
      <c r="L1142" s="72" t="s">
        <v>969</v>
      </c>
      <c r="M1142" s="111"/>
      <c r="N1142" s="111"/>
      <c r="O1142" s="72"/>
      <c r="P1142" s="147"/>
      <c r="Q1142" s="147"/>
      <c r="R1142" s="147"/>
    </row>
    <row r="1143" spans="1:18" ht="67.5" customHeight="1" x14ac:dyDescent="0.25">
      <c r="A1143" s="1" t="str">
        <f t="shared" si="90"/>
        <v>0501020802</v>
      </c>
      <c r="B1143" s="177">
        <f t="shared" si="91"/>
        <v>10</v>
      </c>
      <c r="C1143" s="164" t="s">
        <v>41</v>
      </c>
      <c r="D1143" s="39" t="s">
        <v>18</v>
      </c>
      <c r="E1143" s="39" t="s">
        <v>31</v>
      </c>
      <c r="F1143" s="58" t="s">
        <v>50</v>
      </c>
      <c r="G1143" s="47" t="s">
        <v>31</v>
      </c>
      <c r="H1143" s="39" t="s">
        <v>63</v>
      </c>
      <c r="I1143" s="40"/>
      <c r="J1143" s="45" t="s">
        <v>63</v>
      </c>
      <c r="K1143" s="39" t="s">
        <v>63</v>
      </c>
      <c r="L1143" s="70" t="s">
        <v>621</v>
      </c>
      <c r="M1143" s="111"/>
      <c r="N1143" s="111"/>
      <c r="O1143" s="70"/>
      <c r="P1143" s="147"/>
      <c r="Q1143" s="147"/>
      <c r="R1143" s="147"/>
    </row>
    <row r="1144" spans="1:18" ht="67.5" customHeight="1" outlineLevel="1" x14ac:dyDescent="0.25">
      <c r="A1144" s="1" t="str">
        <f t="shared" si="90"/>
        <v>050102080201</v>
      </c>
      <c r="B1144" s="177">
        <f t="shared" si="91"/>
        <v>12</v>
      </c>
      <c r="C1144" s="164" t="s">
        <v>41</v>
      </c>
      <c r="D1144" s="39" t="s">
        <v>18</v>
      </c>
      <c r="E1144" s="39" t="s">
        <v>31</v>
      </c>
      <c r="F1144" s="58" t="s">
        <v>50</v>
      </c>
      <c r="G1144" s="47" t="s">
        <v>31</v>
      </c>
      <c r="H1144" s="39" t="s">
        <v>18</v>
      </c>
      <c r="I1144" s="40"/>
      <c r="J1144" s="45" t="s">
        <v>63</v>
      </c>
      <c r="K1144" s="39" t="s">
        <v>63</v>
      </c>
      <c r="L1144" s="72" t="s">
        <v>622</v>
      </c>
      <c r="M1144" s="111"/>
      <c r="N1144" s="111"/>
      <c r="O1144" s="72"/>
      <c r="P1144" s="147"/>
      <c r="Q1144" s="147"/>
      <c r="R1144" s="147"/>
    </row>
    <row r="1145" spans="1:18" ht="67.5" customHeight="1" outlineLevel="1" x14ac:dyDescent="0.25">
      <c r="A1145" s="1" t="str">
        <f t="shared" si="90"/>
        <v>050102080202</v>
      </c>
      <c r="B1145" s="177">
        <f t="shared" si="91"/>
        <v>12</v>
      </c>
      <c r="C1145" s="164" t="s">
        <v>41</v>
      </c>
      <c r="D1145" s="39" t="s">
        <v>18</v>
      </c>
      <c r="E1145" s="39" t="s">
        <v>31</v>
      </c>
      <c r="F1145" s="58" t="s">
        <v>50</v>
      </c>
      <c r="G1145" s="47" t="s">
        <v>31</v>
      </c>
      <c r="H1145" s="39" t="s">
        <v>31</v>
      </c>
      <c r="I1145" s="40"/>
      <c r="J1145" s="45" t="s">
        <v>63</v>
      </c>
      <c r="K1145" s="39" t="s">
        <v>63</v>
      </c>
      <c r="L1145" s="72" t="s">
        <v>624</v>
      </c>
      <c r="M1145" s="111"/>
      <c r="N1145" s="111"/>
      <c r="O1145" s="72"/>
      <c r="P1145" s="147"/>
      <c r="Q1145" s="147"/>
      <c r="R1145" s="147"/>
    </row>
    <row r="1146" spans="1:18" ht="67.5" customHeight="1" outlineLevel="1" x14ac:dyDescent="0.25">
      <c r="A1146" s="1" t="str">
        <f t="shared" si="90"/>
        <v>050102080203</v>
      </c>
      <c r="B1146" s="177">
        <f t="shared" si="91"/>
        <v>12</v>
      </c>
      <c r="C1146" s="164" t="s">
        <v>41</v>
      </c>
      <c r="D1146" s="39" t="s">
        <v>18</v>
      </c>
      <c r="E1146" s="39" t="s">
        <v>31</v>
      </c>
      <c r="F1146" s="58" t="s">
        <v>50</v>
      </c>
      <c r="G1146" s="47" t="s">
        <v>31</v>
      </c>
      <c r="H1146" s="39" t="s">
        <v>35</v>
      </c>
      <c r="I1146" s="40"/>
      <c r="J1146" s="45" t="s">
        <v>63</v>
      </c>
      <c r="K1146" s="39" t="s">
        <v>63</v>
      </c>
      <c r="L1146" s="72" t="s">
        <v>626</v>
      </c>
      <c r="M1146" s="111"/>
      <c r="N1146" s="111"/>
      <c r="O1146" s="72"/>
      <c r="P1146" s="147"/>
      <c r="Q1146" s="147"/>
      <c r="R1146" s="147"/>
    </row>
    <row r="1147" spans="1:18" ht="67.5" customHeight="1" outlineLevel="1" x14ac:dyDescent="0.25">
      <c r="A1147" s="1" t="str">
        <f t="shared" si="90"/>
        <v>050102080204</v>
      </c>
      <c r="B1147" s="177">
        <f t="shared" si="91"/>
        <v>12</v>
      </c>
      <c r="C1147" s="164" t="s">
        <v>41</v>
      </c>
      <c r="D1147" s="39" t="s">
        <v>18</v>
      </c>
      <c r="E1147" s="39" t="s">
        <v>31</v>
      </c>
      <c r="F1147" s="58" t="s">
        <v>50</v>
      </c>
      <c r="G1147" s="47" t="s">
        <v>31</v>
      </c>
      <c r="H1147" s="39" t="s">
        <v>38</v>
      </c>
      <c r="I1147" s="40"/>
      <c r="J1147" s="45" t="s">
        <v>63</v>
      </c>
      <c r="K1147" s="39" t="s">
        <v>63</v>
      </c>
      <c r="L1147" s="72" t="s">
        <v>628</v>
      </c>
      <c r="M1147" s="111"/>
      <c r="N1147" s="111"/>
      <c r="O1147" s="72"/>
      <c r="P1147" s="147"/>
      <c r="Q1147" s="147"/>
      <c r="R1147" s="147"/>
    </row>
    <row r="1148" spans="1:18" ht="67.5" customHeight="1" x14ac:dyDescent="0.25">
      <c r="A1148" s="1" t="str">
        <f t="shared" si="90"/>
        <v>0501020803</v>
      </c>
      <c r="B1148" s="177">
        <f t="shared" si="91"/>
        <v>10</v>
      </c>
      <c r="C1148" s="164" t="s">
        <v>41</v>
      </c>
      <c r="D1148" s="39" t="s">
        <v>18</v>
      </c>
      <c r="E1148" s="39" t="s">
        <v>31</v>
      </c>
      <c r="F1148" s="58" t="s">
        <v>50</v>
      </c>
      <c r="G1148" s="47" t="s">
        <v>35</v>
      </c>
      <c r="H1148" s="39" t="s">
        <v>63</v>
      </c>
      <c r="I1148" s="40"/>
      <c r="J1148" s="45" t="s">
        <v>63</v>
      </c>
      <c r="K1148" s="39" t="s">
        <v>63</v>
      </c>
      <c r="L1148" s="70" t="s">
        <v>629</v>
      </c>
      <c r="M1148" s="111"/>
      <c r="N1148" s="111"/>
      <c r="O1148" s="70"/>
      <c r="P1148" s="147"/>
      <c r="Q1148" s="147"/>
      <c r="R1148" s="147"/>
    </row>
    <row r="1149" spans="1:18" ht="67.5" customHeight="1" outlineLevel="1" x14ac:dyDescent="0.25">
      <c r="A1149" s="1" t="str">
        <f t="shared" si="90"/>
        <v>050102080301</v>
      </c>
      <c r="B1149" s="177">
        <f t="shared" si="91"/>
        <v>12</v>
      </c>
      <c r="C1149" s="164" t="s">
        <v>41</v>
      </c>
      <c r="D1149" s="39" t="s">
        <v>18</v>
      </c>
      <c r="E1149" s="39" t="s">
        <v>31</v>
      </c>
      <c r="F1149" s="58" t="s">
        <v>50</v>
      </c>
      <c r="G1149" s="47" t="s">
        <v>35</v>
      </c>
      <c r="H1149" s="39" t="s">
        <v>18</v>
      </c>
      <c r="I1149" s="40"/>
      <c r="J1149" s="45" t="s">
        <v>63</v>
      </c>
      <c r="K1149" s="39" t="s">
        <v>63</v>
      </c>
      <c r="L1149" s="72" t="s">
        <v>630</v>
      </c>
      <c r="M1149" s="111"/>
      <c r="N1149" s="111"/>
      <c r="O1149" s="72"/>
      <c r="P1149" s="147"/>
      <c r="Q1149" s="147"/>
      <c r="R1149" s="147"/>
    </row>
    <row r="1150" spans="1:18" ht="67.5" customHeight="1" outlineLevel="1" x14ac:dyDescent="0.25">
      <c r="A1150" s="1" t="str">
        <f t="shared" si="90"/>
        <v>0501020803011</v>
      </c>
      <c r="B1150" s="177">
        <f t="shared" si="91"/>
        <v>13</v>
      </c>
      <c r="C1150" s="164" t="s">
        <v>41</v>
      </c>
      <c r="D1150" s="39" t="s">
        <v>18</v>
      </c>
      <c r="E1150" s="39" t="s">
        <v>31</v>
      </c>
      <c r="F1150" s="58" t="s">
        <v>50</v>
      </c>
      <c r="G1150" s="47" t="s">
        <v>35</v>
      </c>
      <c r="H1150" s="39" t="s">
        <v>18</v>
      </c>
      <c r="I1150" s="40">
        <v>1</v>
      </c>
      <c r="J1150" s="45" t="s">
        <v>63</v>
      </c>
      <c r="K1150" s="39" t="s">
        <v>63</v>
      </c>
      <c r="L1150" s="74" t="s">
        <v>632</v>
      </c>
      <c r="M1150" s="111"/>
      <c r="N1150" s="111"/>
      <c r="O1150" s="74"/>
      <c r="P1150" s="147"/>
      <c r="Q1150" s="147"/>
      <c r="R1150" s="147"/>
    </row>
    <row r="1151" spans="1:18" ht="67.5" customHeight="1" outlineLevel="1" x14ac:dyDescent="0.25">
      <c r="A1151" s="1" t="str">
        <f t="shared" si="90"/>
        <v>0501020803012</v>
      </c>
      <c r="B1151" s="177">
        <f t="shared" si="91"/>
        <v>13</v>
      </c>
      <c r="C1151" s="164" t="s">
        <v>41</v>
      </c>
      <c r="D1151" s="39" t="s">
        <v>18</v>
      </c>
      <c r="E1151" s="39" t="s">
        <v>31</v>
      </c>
      <c r="F1151" s="58" t="s">
        <v>50</v>
      </c>
      <c r="G1151" s="47" t="s">
        <v>35</v>
      </c>
      <c r="H1151" s="39" t="s">
        <v>18</v>
      </c>
      <c r="I1151" s="40">
        <v>2</v>
      </c>
      <c r="J1151" s="45" t="s">
        <v>63</v>
      </c>
      <c r="K1151" s="39" t="s">
        <v>63</v>
      </c>
      <c r="L1151" s="74" t="s">
        <v>634</v>
      </c>
      <c r="M1151" s="111"/>
      <c r="N1151" s="111"/>
      <c r="O1151" s="74"/>
      <c r="P1151" s="147"/>
      <c r="Q1151" s="147"/>
      <c r="R1151" s="147"/>
    </row>
    <row r="1152" spans="1:18" ht="67.5" customHeight="1" outlineLevel="1" x14ac:dyDescent="0.25">
      <c r="A1152" s="1" t="str">
        <f t="shared" si="90"/>
        <v>0501020803013</v>
      </c>
      <c r="B1152" s="177">
        <f t="shared" si="91"/>
        <v>13</v>
      </c>
      <c r="C1152" s="164" t="s">
        <v>41</v>
      </c>
      <c r="D1152" s="39" t="s">
        <v>18</v>
      </c>
      <c r="E1152" s="39" t="s">
        <v>31</v>
      </c>
      <c r="F1152" s="58" t="s">
        <v>50</v>
      </c>
      <c r="G1152" s="47" t="s">
        <v>35</v>
      </c>
      <c r="H1152" s="39" t="s">
        <v>18</v>
      </c>
      <c r="I1152" s="40">
        <v>3</v>
      </c>
      <c r="J1152" s="45" t="s">
        <v>63</v>
      </c>
      <c r="K1152" s="39" t="s">
        <v>63</v>
      </c>
      <c r="L1152" s="74" t="s">
        <v>635</v>
      </c>
      <c r="M1152" s="111"/>
      <c r="N1152" s="111"/>
      <c r="O1152" s="74"/>
      <c r="P1152" s="147"/>
      <c r="Q1152" s="147"/>
      <c r="R1152" s="147"/>
    </row>
    <row r="1153" spans="1:18" ht="67.5" customHeight="1" outlineLevel="1" x14ac:dyDescent="0.25">
      <c r="A1153" s="1" t="str">
        <f t="shared" si="90"/>
        <v>0501020803014</v>
      </c>
      <c r="B1153" s="177">
        <f t="shared" si="91"/>
        <v>13</v>
      </c>
      <c r="C1153" s="164" t="s">
        <v>41</v>
      </c>
      <c r="D1153" s="39" t="s">
        <v>18</v>
      </c>
      <c r="E1153" s="39" t="s">
        <v>31</v>
      </c>
      <c r="F1153" s="58" t="s">
        <v>50</v>
      </c>
      <c r="G1153" s="47" t="s">
        <v>35</v>
      </c>
      <c r="H1153" s="39" t="s">
        <v>18</v>
      </c>
      <c r="I1153" s="40">
        <v>4</v>
      </c>
      <c r="J1153" s="45" t="s">
        <v>63</v>
      </c>
      <c r="K1153" s="39" t="s">
        <v>63</v>
      </c>
      <c r="L1153" s="74" t="s">
        <v>636</v>
      </c>
      <c r="M1153" s="111"/>
      <c r="N1153" s="111"/>
      <c r="O1153" s="74"/>
      <c r="P1153" s="147"/>
      <c r="Q1153" s="147"/>
      <c r="R1153" s="147"/>
    </row>
    <row r="1154" spans="1:18" ht="67.5" customHeight="1" outlineLevel="1" x14ac:dyDescent="0.25">
      <c r="A1154" s="1" t="str">
        <f t="shared" si="90"/>
        <v>0501020803015</v>
      </c>
      <c r="B1154" s="177">
        <f t="shared" si="91"/>
        <v>13</v>
      </c>
      <c r="C1154" s="164" t="s">
        <v>41</v>
      </c>
      <c r="D1154" s="39" t="s">
        <v>18</v>
      </c>
      <c r="E1154" s="39" t="s">
        <v>31</v>
      </c>
      <c r="F1154" s="58" t="s">
        <v>50</v>
      </c>
      <c r="G1154" s="47" t="s">
        <v>35</v>
      </c>
      <c r="H1154" s="39" t="s">
        <v>18</v>
      </c>
      <c r="I1154" s="40">
        <v>5</v>
      </c>
      <c r="J1154" s="45" t="s">
        <v>63</v>
      </c>
      <c r="K1154" s="39" t="s">
        <v>63</v>
      </c>
      <c r="L1154" s="74" t="s">
        <v>637</v>
      </c>
      <c r="M1154" s="111"/>
      <c r="N1154" s="111"/>
      <c r="O1154" s="74"/>
      <c r="P1154" s="147"/>
      <c r="Q1154" s="147"/>
      <c r="R1154" s="147"/>
    </row>
    <row r="1155" spans="1:18" ht="67.5" customHeight="1" outlineLevel="1" x14ac:dyDescent="0.25">
      <c r="A1155" s="1" t="str">
        <f t="shared" si="90"/>
        <v>0501020803016</v>
      </c>
      <c r="B1155" s="177">
        <f t="shared" si="91"/>
        <v>13</v>
      </c>
      <c r="C1155" s="164" t="s">
        <v>41</v>
      </c>
      <c r="D1155" s="39" t="s">
        <v>18</v>
      </c>
      <c r="E1155" s="39" t="s">
        <v>31</v>
      </c>
      <c r="F1155" s="58" t="s">
        <v>50</v>
      </c>
      <c r="G1155" s="47" t="s">
        <v>35</v>
      </c>
      <c r="H1155" s="39" t="s">
        <v>18</v>
      </c>
      <c r="I1155" s="40">
        <v>6</v>
      </c>
      <c r="J1155" s="45" t="s">
        <v>63</v>
      </c>
      <c r="K1155" s="39" t="s">
        <v>63</v>
      </c>
      <c r="L1155" s="74" t="s">
        <v>638</v>
      </c>
      <c r="M1155" s="111"/>
      <c r="N1155" s="111"/>
      <c r="O1155" s="74"/>
      <c r="P1155" s="147"/>
      <c r="Q1155" s="147"/>
      <c r="R1155" s="147"/>
    </row>
    <row r="1156" spans="1:18" ht="67.5" customHeight="1" outlineLevel="1" x14ac:dyDescent="0.25">
      <c r="A1156" s="1" t="str">
        <f t="shared" si="90"/>
        <v>0501020803019</v>
      </c>
      <c r="B1156" s="177">
        <f t="shared" si="91"/>
        <v>13</v>
      </c>
      <c r="C1156" s="164" t="s">
        <v>41</v>
      </c>
      <c r="D1156" s="39" t="s">
        <v>18</v>
      </c>
      <c r="E1156" s="39" t="s">
        <v>31</v>
      </c>
      <c r="F1156" s="58" t="s">
        <v>50</v>
      </c>
      <c r="G1156" s="47" t="s">
        <v>35</v>
      </c>
      <c r="H1156" s="39" t="s">
        <v>18</v>
      </c>
      <c r="I1156" s="40">
        <v>9</v>
      </c>
      <c r="J1156" s="45" t="s">
        <v>63</v>
      </c>
      <c r="K1156" s="39" t="s">
        <v>63</v>
      </c>
      <c r="L1156" s="74" t="s">
        <v>639</v>
      </c>
      <c r="M1156" s="111"/>
      <c r="N1156" s="111"/>
      <c r="O1156" s="74"/>
      <c r="P1156" s="147"/>
      <c r="Q1156" s="147"/>
      <c r="R1156" s="147"/>
    </row>
    <row r="1157" spans="1:18" ht="67.5" customHeight="1" outlineLevel="1" x14ac:dyDescent="0.25">
      <c r="A1157" s="1" t="str">
        <f t="shared" si="90"/>
        <v>050102080302</v>
      </c>
      <c r="B1157" s="177">
        <f t="shared" si="91"/>
        <v>12</v>
      </c>
      <c r="C1157" s="164" t="s">
        <v>41</v>
      </c>
      <c r="D1157" s="39" t="s">
        <v>18</v>
      </c>
      <c r="E1157" s="39" t="s">
        <v>31</v>
      </c>
      <c r="F1157" s="58" t="s">
        <v>50</v>
      </c>
      <c r="G1157" s="47" t="s">
        <v>35</v>
      </c>
      <c r="H1157" s="39" t="s">
        <v>31</v>
      </c>
      <c r="I1157" s="40"/>
      <c r="J1157" s="45" t="s">
        <v>63</v>
      </c>
      <c r="K1157" s="39" t="s">
        <v>63</v>
      </c>
      <c r="L1157" s="72" t="s">
        <v>640</v>
      </c>
      <c r="M1157" s="111"/>
      <c r="N1157" s="111"/>
      <c r="O1157" s="72"/>
      <c r="P1157" s="147"/>
      <c r="Q1157" s="147"/>
      <c r="R1157" s="147"/>
    </row>
    <row r="1158" spans="1:18" ht="67.5" customHeight="1" outlineLevel="1" x14ac:dyDescent="0.25">
      <c r="A1158" s="1" t="str">
        <f t="shared" si="90"/>
        <v>050102080303</v>
      </c>
      <c r="B1158" s="177">
        <f t="shared" si="91"/>
        <v>12</v>
      </c>
      <c r="C1158" s="164" t="s">
        <v>41</v>
      </c>
      <c r="D1158" s="39" t="s">
        <v>18</v>
      </c>
      <c r="E1158" s="39" t="s">
        <v>31</v>
      </c>
      <c r="F1158" s="58" t="s">
        <v>50</v>
      </c>
      <c r="G1158" s="47" t="s">
        <v>35</v>
      </c>
      <c r="H1158" s="39" t="s">
        <v>35</v>
      </c>
      <c r="I1158" s="40"/>
      <c r="J1158" s="45" t="s">
        <v>63</v>
      </c>
      <c r="K1158" s="39" t="s">
        <v>63</v>
      </c>
      <c r="L1158" s="72" t="s">
        <v>642</v>
      </c>
      <c r="M1158" s="111"/>
      <c r="N1158" s="111"/>
      <c r="O1158" s="72"/>
      <c r="P1158" s="147"/>
      <c r="Q1158" s="147"/>
      <c r="R1158" s="147"/>
    </row>
    <row r="1159" spans="1:18" ht="67.5" customHeight="1" outlineLevel="1" x14ac:dyDescent="0.25">
      <c r="A1159" s="1" t="str">
        <f t="shared" si="90"/>
        <v>050102080304</v>
      </c>
      <c r="B1159" s="177">
        <f t="shared" si="91"/>
        <v>12</v>
      </c>
      <c r="C1159" s="164" t="s">
        <v>41</v>
      </c>
      <c r="D1159" s="39" t="s">
        <v>18</v>
      </c>
      <c r="E1159" s="39" t="s">
        <v>31</v>
      </c>
      <c r="F1159" s="58" t="s">
        <v>50</v>
      </c>
      <c r="G1159" s="47" t="s">
        <v>35</v>
      </c>
      <c r="H1159" s="39" t="s">
        <v>38</v>
      </c>
      <c r="I1159" s="40"/>
      <c r="J1159" s="45" t="s">
        <v>63</v>
      </c>
      <c r="K1159" s="39" t="s">
        <v>63</v>
      </c>
      <c r="L1159" s="72" t="s">
        <v>644</v>
      </c>
      <c r="M1159" s="111"/>
      <c r="N1159" s="111"/>
      <c r="O1159" s="72"/>
      <c r="P1159" s="147"/>
      <c r="Q1159" s="147"/>
      <c r="R1159" s="147"/>
    </row>
    <row r="1160" spans="1:18" ht="67.5" customHeight="1" outlineLevel="1" x14ac:dyDescent="0.25">
      <c r="A1160" s="1" t="str">
        <f t="shared" si="90"/>
        <v>0501020803041</v>
      </c>
      <c r="B1160" s="177">
        <f t="shared" si="91"/>
        <v>13</v>
      </c>
      <c r="C1160" s="164" t="s">
        <v>41</v>
      </c>
      <c r="D1160" s="39" t="s">
        <v>18</v>
      </c>
      <c r="E1160" s="39" t="s">
        <v>31</v>
      </c>
      <c r="F1160" s="58" t="s">
        <v>50</v>
      </c>
      <c r="G1160" s="47" t="s">
        <v>35</v>
      </c>
      <c r="H1160" s="39" t="s">
        <v>38</v>
      </c>
      <c r="I1160" s="40">
        <v>1</v>
      </c>
      <c r="J1160" s="45" t="s">
        <v>63</v>
      </c>
      <c r="K1160" s="39" t="s">
        <v>63</v>
      </c>
      <c r="L1160" s="74" t="s">
        <v>646</v>
      </c>
      <c r="M1160" s="111"/>
      <c r="N1160" s="111"/>
      <c r="O1160" s="74"/>
      <c r="P1160" s="147"/>
      <c r="Q1160" s="147"/>
      <c r="R1160" s="147"/>
    </row>
    <row r="1161" spans="1:18" ht="67.5" customHeight="1" outlineLevel="1" x14ac:dyDescent="0.25">
      <c r="A1161" s="1" t="str">
        <f t="shared" si="90"/>
        <v>0501020803042</v>
      </c>
      <c r="B1161" s="177">
        <f t="shared" si="91"/>
        <v>13</v>
      </c>
      <c r="C1161" s="164" t="s">
        <v>41</v>
      </c>
      <c r="D1161" s="39" t="s">
        <v>18</v>
      </c>
      <c r="E1161" s="39" t="s">
        <v>31</v>
      </c>
      <c r="F1161" s="58" t="s">
        <v>50</v>
      </c>
      <c r="G1161" s="47" t="s">
        <v>35</v>
      </c>
      <c r="H1161" s="39" t="s">
        <v>38</v>
      </c>
      <c r="I1161" s="40">
        <v>2</v>
      </c>
      <c r="J1161" s="45" t="s">
        <v>63</v>
      </c>
      <c r="K1161" s="39" t="s">
        <v>63</v>
      </c>
      <c r="L1161" s="74" t="s">
        <v>647</v>
      </c>
      <c r="M1161" s="111"/>
      <c r="N1161" s="111"/>
      <c r="O1161" s="74"/>
      <c r="P1161" s="147"/>
      <c r="Q1161" s="147"/>
      <c r="R1161" s="147"/>
    </row>
    <row r="1162" spans="1:18" ht="67.5" customHeight="1" outlineLevel="1" x14ac:dyDescent="0.25">
      <c r="A1162" s="1" t="str">
        <f t="shared" si="90"/>
        <v>0501020803043</v>
      </c>
      <c r="B1162" s="177">
        <f t="shared" si="91"/>
        <v>13</v>
      </c>
      <c r="C1162" s="164" t="s">
        <v>41</v>
      </c>
      <c r="D1162" s="39" t="s">
        <v>18</v>
      </c>
      <c r="E1162" s="39" t="s">
        <v>31</v>
      </c>
      <c r="F1162" s="58" t="s">
        <v>50</v>
      </c>
      <c r="G1162" s="47" t="s">
        <v>35</v>
      </c>
      <c r="H1162" s="39" t="s">
        <v>38</v>
      </c>
      <c r="I1162" s="40">
        <v>3</v>
      </c>
      <c r="J1162" s="45" t="s">
        <v>63</v>
      </c>
      <c r="K1162" s="39" t="s">
        <v>63</v>
      </c>
      <c r="L1162" s="74" t="s">
        <v>648</v>
      </c>
      <c r="M1162" s="111"/>
      <c r="N1162" s="111"/>
      <c r="O1162" s="74"/>
      <c r="P1162" s="147"/>
      <c r="Q1162" s="147"/>
      <c r="R1162" s="147"/>
    </row>
    <row r="1163" spans="1:18" ht="67.5" customHeight="1" outlineLevel="1" x14ac:dyDescent="0.25">
      <c r="A1163" s="1" t="str">
        <f t="shared" si="90"/>
        <v>0501020803044</v>
      </c>
      <c r="B1163" s="177">
        <f t="shared" si="91"/>
        <v>13</v>
      </c>
      <c r="C1163" s="164" t="s">
        <v>41</v>
      </c>
      <c r="D1163" s="39" t="s">
        <v>18</v>
      </c>
      <c r="E1163" s="39" t="s">
        <v>31</v>
      </c>
      <c r="F1163" s="58" t="s">
        <v>50</v>
      </c>
      <c r="G1163" s="47" t="s">
        <v>35</v>
      </c>
      <c r="H1163" s="39" t="s">
        <v>38</v>
      </c>
      <c r="I1163" s="40">
        <v>4</v>
      </c>
      <c r="J1163" s="45" t="s">
        <v>63</v>
      </c>
      <c r="K1163" s="39" t="s">
        <v>63</v>
      </c>
      <c r="L1163" s="74" t="s">
        <v>649</v>
      </c>
      <c r="M1163" s="111"/>
      <c r="N1163" s="111"/>
      <c r="O1163" s="74"/>
      <c r="P1163" s="147"/>
      <c r="Q1163" s="147"/>
      <c r="R1163" s="147"/>
    </row>
    <row r="1164" spans="1:18" ht="67.5" customHeight="1" outlineLevel="1" x14ac:dyDescent="0.25">
      <c r="A1164" s="1" t="str">
        <f t="shared" si="90"/>
        <v>050102080305</v>
      </c>
      <c r="B1164" s="177">
        <f t="shared" si="91"/>
        <v>12</v>
      </c>
      <c r="C1164" s="164" t="s">
        <v>41</v>
      </c>
      <c r="D1164" s="39" t="s">
        <v>18</v>
      </c>
      <c r="E1164" s="39" t="s">
        <v>31</v>
      </c>
      <c r="F1164" s="58" t="s">
        <v>50</v>
      </c>
      <c r="G1164" s="47" t="s">
        <v>35</v>
      </c>
      <c r="H1164" s="39" t="s">
        <v>41</v>
      </c>
      <c r="I1164" s="40"/>
      <c r="J1164" s="45" t="s">
        <v>63</v>
      </c>
      <c r="K1164" s="39" t="s">
        <v>63</v>
      </c>
      <c r="L1164" s="72" t="s">
        <v>651</v>
      </c>
      <c r="M1164" s="111"/>
      <c r="N1164" s="111"/>
      <c r="O1164" s="72"/>
      <c r="P1164" s="147"/>
      <c r="Q1164" s="147"/>
      <c r="R1164" s="147"/>
    </row>
    <row r="1165" spans="1:18" ht="67.5" customHeight="1" outlineLevel="1" x14ac:dyDescent="0.25">
      <c r="A1165" s="1" t="str">
        <f t="shared" si="90"/>
        <v>050102080306</v>
      </c>
      <c r="B1165" s="177">
        <f t="shared" si="91"/>
        <v>12</v>
      </c>
      <c r="C1165" s="164" t="s">
        <v>41</v>
      </c>
      <c r="D1165" s="39" t="s">
        <v>18</v>
      </c>
      <c r="E1165" s="39" t="s">
        <v>31</v>
      </c>
      <c r="F1165" s="58" t="s">
        <v>50</v>
      </c>
      <c r="G1165" s="47" t="s">
        <v>35</v>
      </c>
      <c r="H1165" s="39" t="s">
        <v>44</v>
      </c>
      <c r="I1165" s="40"/>
      <c r="J1165" s="45" t="s">
        <v>63</v>
      </c>
      <c r="K1165" s="39" t="s">
        <v>63</v>
      </c>
      <c r="L1165" s="72" t="s">
        <v>653</v>
      </c>
      <c r="M1165" s="111"/>
      <c r="N1165" s="111"/>
      <c r="O1165" s="72"/>
      <c r="P1165" s="147"/>
      <c r="Q1165" s="147"/>
      <c r="R1165" s="147"/>
    </row>
    <row r="1166" spans="1:18" ht="67.5" customHeight="1" outlineLevel="1" x14ac:dyDescent="0.25">
      <c r="A1166" s="1" t="str">
        <f t="shared" si="90"/>
        <v>050102080307</v>
      </c>
      <c r="B1166" s="177">
        <f t="shared" si="91"/>
        <v>12</v>
      </c>
      <c r="C1166" s="164" t="s">
        <v>41</v>
      </c>
      <c r="D1166" s="39" t="s">
        <v>18</v>
      </c>
      <c r="E1166" s="39" t="s">
        <v>31</v>
      </c>
      <c r="F1166" s="58" t="s">
        <v>50</v>
      </c>
      <c r="G1166" s="47" t="s">
        <v>35</v>
      </c>
      <c r="H1166" s="39" t="s">
        <v>47</v>
      </c>
      <c r="I1166" s="40"/>
      <c r="J1166" s="45" t="s">
        <v>63</v>
      </c>
      <c r="K1166" s="39" t="s">
        <v>63</v>
      </c>
      <c r="L1166" s="72" t="s">
        <v>655</v>
      </c>
      <c r="M1166" s="111"/>
      <c r="N1166" s="111"/>
      <c r="O1166" s="72"/>
      <c r="P1166" s="147"/>
      <c r="Q1166" s="147"/>
      <c r="R1166" s="147"/>
    </row>
    <row r="1167" spans="1:18" ht="67.5" customHeight="1" outlineLevel="1" x14ac:dyDescent="0.25">
      <c r="A1167" s="1" t="str">
        <f t="shared" si="90"/>
        <v>050102080308</v>
      </c>
      <c r="B1167" s="177">
        <f t="shared" si="91"/>
        <v>12</v>
      </c>
      <c r="C1167" s="164" t="s">
        <v>41</v>
      </c>
      <c r="D1167" s="39" t="s">
        <v>18</v>
      </c>
      <c r="E1167" s="39" t="s">
        <v>31</v>
      </c>
      <c r="F1167" s="58" t="s">
        <v>50</v>
      </c>
      <c r="G1167" s="47" t="s">
        <v>35</v>
      </c>
      <c r="H1167" s="39" t="s">
        <v>50</v>
      </c>
      <c r="I1167" s="40"/>
      <c r="J1167" s="45" t="s">
        <v>63</v>
      </c>
      <c r="K1167" s="39" t="s">
        <v>63</v>
      </c>
      <c r="L1167" s="72" t="s">
        <v>657</v>
      </c>
      <c r="M1167" s="111"/>
      <c r="N1167" s="111"/>
      <c r="O1167" s="72"/>
      <c r="P1167" s="147"/>
      <c r="Q1167" s="147"/>
      <c r="R1167" s="147"/>
    </row>
    <row r="1168" spans="1:18" ht="67.5" customHeight="1" outlineLevel="1" x14ac:dyDescent="0.25">
      <c r="A1168" s="1" t="str">
        <f t="shared" si="90"/>
        <v>050102080309</v>
      </c>
      <c r="B1168" s="177">
        <f t="shared" si="91"/>
        <v>12</v>
      </c>
      <c r="C1168" s="164" t="s">
        <v>41</v>
      </c>
      <c r="D1168" s="39" t="s">
        <v>18</v>
      </c>
      <c r="E1168" s="39" t="s">
        <v>31</v>
      </c>
      <c r="F1168" s="58" t="s">
        <v>50</v>
      </c>
      <c r="G1168" s="47" t="s">
        <v>35</v>
      </c>
      <c r="H1168" s="39" t="s">
        <v>53</v>
      </c>
      <c r="I1168" s="40"/>
      <c r="J1168" s="45" t="s">
        <v>63</v>
      </c>
      <c r="K1168" s="39" t="s">
        <v>63</v>
      </c>
      <c r="L1168" s="72" t="s">
        <v>659</v>
      </c>
      <c r="M1168" s="111"/>
      <c r="N1168" s="111"/>
      <c r="O1168" s="72"/>
      <c r="P1168" s="147"/>
      <c r="Q1168" s="147"/>
      <c r="R1168" s="147"/>
    </row>
    <row r="1169" spans="1:18" ht="67.5" customHeight="1" x14ac:dyDescent="0.25">
      <c r="A1169" s="1" t="str">
        <f t="shared" si="90"/>
        <v>0501020804</v>
      </c>
      <c r="B1169" s="177">
        <f t="shared" si="91"/>
        <v>10</v>
      </c>
      <c r="C1169" s="164" t="s">
        <v>41</v>
      </c>
      <c r="D1169" s="39" t="s">
        <v>18</v>
      </c>
      <c r="E1169" s="39" t="s">
        <v>31</v>
      </c>
      <c r="F1169" s="58" t="s">
        <v>50</v>
      </c>
      <c r="G1169" s="47" t="s">
        <v>38</v>
      </c>
      <c r="H1169" s="39" t="s">
        <v>63</v>
      </c>
      <c r="I1169" s="40"/>
      <c r="J1169" s="45" t="s">
        <v>63</v>
      </c>
      <c r="K1169" s="39" t="s">
        <v>63</v>
      </c>
      <c r="L1169" s="70" t="s">
        <v>661</v>
      </c>
      <c r="M1169" s="111"/>
      <c r="N1169" s="111"/>
      <c r="O1169" s="70"/>
      <c r="P1169" s="147"/>
      <c r="Q1169" s="147"/>
      <c r="R1169" s="147"/>
    </row>
    <row r="1170" spans="1:18" ht="67.5" customHeight="1" outlineLevel="1" x14ac:dyDescent="0.25">
      <c r="A1170" s="1" t="str">
        <f t="shared" si="90"/>
        <v>050102080401</v>
      </c>
      <c r="B1170" s="177">
        <f t="shared" si="91"/>
        <v>12</v>
      </c>
      <c r="C1170" s="164" t="s">
        <v>41</v>
      </c>
      <c r="D1170" s="39" t="s">
        <v>18</v>
      </c>
      <c r="E1170" s="39" t="s">
        <v>31</v>
      </c>
      <c r="F1170" s="58" t="s">
        <v>50</v>
      </c>
      <c r="G1170" s="47" t="s">
        <v>38</v>
      </c>
      <c r="H1170" s="39" t="s">
        <v>18</v>
      </c>
      <c r="I1170" s="40"/>
      <c r="J1170" s="45" t="s">
        <v>63</v>
      </c>
      <c r="K1170" s="39" t="s">
        <v>63</v>
      </c>
      <c r="L1170" s="72" t="s">
        <v>662</v>
      </c>
      <c r="M1170" s="111"/>
      <c r="N1170" s="111"/>
      <c r="O1170" s="72"/>
      <c r="P1170" s="147"/>
      <c r="Q1170" s="147"/>
      <c r="R1170" s="147"/>
    </row>
    <row r="1171" spans="1:18" ht="67.5" customHeight="1" outlineLevel="1" x14ac:dyDescent="0.25">
      <c r="A1171" s="1" t="str">
        <f t="shared" si="90"/>
        <v>050102080402</v>
      </c>
      <c r="B1171" s="177">
        <f t="shared" si="91"/>
        <v>12</v>
      </c>
      <c r="C1171" s="164" t="s">
        <v>41</v>
      </c>
      <c r="D1171" s="39" t="s">
        <v>18</v>
      </c>
      <c r="E1171" s="39" t="s">
        <v>31</v>
      </c>
      <c r="F1171" s="58" t="s">
        <v>50</v>
      </c>
      <c r="G1171" s="47" t="s">
        <v>38</v>
      </c>
      <c r="H1171" s="39" t="s">
        <v>31</v>
      </c>
      <c r="I1171" s="40"/>
      <c r="J1171" s="45" t="s">
        <v>63</v>
      </c>
      <c r="K1171" s="39" t="s">
        <v>63</v>
      </c>
      <c r="L1171" s="72" t="s">
        <v>664</v>
      </c>
      <c r="M1171" s="111"/>
      <c r="N1171" s="111"/>
      <c r="O1171" s="72"/>
      <c r="P1171" s="147"/>
      <c r="Q1171" s="147"/>
      <c r="R1171" s="147"/>
    </row>
    <row r="1172" spans="1:18" ht="67.5" customHeight="1" outlineLevel="1" x14ac:dyDescent="0.25">
      <c r="A1172" s="1" t="str">
        <f t="shared" si="90"/>
        <v>050102080403</v>
      </c>
      <c r="B1172" s="177">
        <f t="shared" si="91"/>
        <v>12</v>
      </c>
      <c r="C1172" s="164" t="s">
        <v>41</v>
      </c>
      <c r="D1172" s="39" t="s">
        <v>18</v>
      </c>
      <c r="E1172" s="39" t="s">
        <v>31</v>
      </c>
      <c r="F1172" s="58" t="s">
        <v>50</v>
      </c>
      <c r="G1172" s="47" t="s">
        <v>38</v>
      </c>
      <c r="H1172" s="39" t="s">
        <v>35</v>
      </c>
      <c r="I1172" s="40"/>
      <c r="J1172" s="45" t="s">
        <v>63</v>
      </c>
      <c r="K1172" s="39" t="s">
        <v>63</v>
      </c>
      <c r="L1172" s="72" t="s">
        <v>666</v>
      </c>
      <c r="M1172" s="111"/>
      <c r="N1172" s="111"/>
      <c r="O1172" s="72"/>
      <c r="P1172" s="147"/>
      <c r="Q1172" s="147"/>
      <c r="R1172" s="147"/>
    </row>
    <row r="1173" spans="1:18" ht="67.5" customHeight="1" outlineLevel="1" x14ac:dyDescent="0.25">
      <c r="A1173" s="1" t="str">
        <f t="shared" si="90"/>
        <v>050102080404</v>
      </c>
      <c r="B1173" s="177">
        <f t="shared" si="91"/>
        <v>12</v>
      </c>
      <c r="C1173" s="164" t="s">
        <v>41</v>
      </c>
      <c r="D1173" s="39" t="s">
        <v>18</v>
      </c>
      <c r="E1173" s="39" t="s">
        <v>31</v>
      </c>
      <c r="F1173" s="58" t="s">
        <v>50</v>
      </c>
      <c r="G1173" s="47" t="s">
        <v>38</v>
      </c>
      <c r="H1173" s="39" t="s">
        <v>38</v>
      </c>
      <c r="I1173" s="40"/>
      <c r="J1173" s="45" t="s">
        <v>63</v>
      </c>
      <c r="K1173" s="39" t="s">
        <v>63</v>
      </c>
      <c r="L1173" s="72" t="s">
        <v>668</v>
      </c>
      <c r="M1173" s="111"/>
      <c r="N1173" s="111"/>
      <c r="O1173" s="72"/>
      <c r="P1173" s="147"/>
      <c r="Q1173" s="147"/>
      <c r="R1173" s="147"/>
    </row>
    <row r="1174" spans="1:18" ht="67.5" customHeight="1" outlineLevel="1" x14ac:dyDescent="0.25">
      <c r="A1174" s="1" t="str">
        <f t="shared" si="90"/>
        <v>050102080405</v>
      </c>
      <c r="B1174" s="177">
        <f t="shared" si="91"/>
        <v>12</v>
      </c>
      <c r="C1174" s="164" t="s">
        <v>41</v>
      </c>
      <c r="D1174" s="39" t="s">
        <v>18</v>
      </c>
      <c r="E1174" s="39" t="s">
        <v>31</v>
      </c>
      <c r="F1174" s="58" t="s">
        <v>50</v>
      </c>
      <c r="G1174" s="47" t="s">
        <v>38</v>
      </c>
      <c r="H1174" s="39" t="s">
        <v>41</v>
      </c>
      <c r="I1174" s="40"/>
      <c r="J1174" s="45" t="s">
        <v>63</v>
      </c>
      <c r="K1174" s="39" t="s">
        <v>63</v>
      </c>
      <c r="L1174" s="72" t="s">
        <v>671</v>
      </c>
      <c r="M1174" s="111"/>
      <c r="N1174" s="111"/>
      <c r="O1174" s="72"/>
      <c r="P1174" s="147"/>
      <c r="Q1174" s="147"/>
      <c r="R1174" s="147"/>
    </row>
    <row r="1175" spans="1:18" ht="67.5" customHeight="1" outlineLevel="1" x14ac:dyDescent="0.25">
      <c r="A1175" s="1" t="str">
        <f t="shared" si="90"/>
        <v>050102080406</v>
      </c>
      <c r="B1175" s="177">
        <f t="shared" si="91"/>
        <v>12</v>
      </c>
      <c r="C1175" s="164" t="s">
        <v>41</v>
      </c>
      <c r="D1175" s="39" t="s">
        <v>18</v>
      </c>
      <c r="E1175" s="39" t="s">
        <v>31</v>
      </c>
      <c r="F1175" s="58" t="s">
        <v>50</v>
      </c>
      <c r="G1175" s="47" t="s">
        <v>38</v>
      </c>
      <c r="H1175" s="39" t="s">
        <v>44</v>
      </c>
      <c r="I1175" s="40"/>
      <c r="J1175" s="45" t="s">
        <v>63</v>
      </c>
      <c r="K1175" s="39" t="s">
        <v>63</v>
      </c>
      <c r="L1175" s="72" t="s">
        <v>673</v>
      </c>
      <c r="M1175" s="111"/>
      <c r="N1175" s="111"/>
      <c r="O1175" s="72"/>
      <c r="P1175" s="147"/>
      <c r="Q1175" s="147"/>
      <c r="R1175" s="147"/>
    </row>
    <row r="1176" spans="1:18" ht="67.5" customHeight="1" x14ac:dyDescent="0.25">
      <c r="A1176" s="1" t="str">
        <f t="shared" si="90"/>
        <v>0501020805</v>
      </c>
      <c r="B1176" s="177">
        <f t="shared" si="91"/>
        <v>10</v>
      </c>
      <c r="C1176" s="164" t="s">
        <v>41</v>
      </c>
      <c r="D1176" s="39" t="s">
        <v>18</v>
      </c>
      <c r="E1176" s="39" t="s">
        <v>31</v>
      </c>
      <c r="F1176" s="58" t="s">
        <v>50</v>
      </c>
      <c r="G1176" s="47" t="s">
        <v>41</v>
      </c>
      <c r="H1176" s="39" t="s">
        <v>63</v>
      </c>
      <c r="I1176" s="40"/>
      <c r="J1176" s="45" t="s">
        <v>63</v>
      </c>
      <c r="K1176" s="39" t="s">
        <v>63</v>
      </c>
      <c r="L1176" s="70" t="s">
        <v>676</v>
      </c>
      <c r="M1176" s="111"/>
      <c r="N1176" s="111"/>
      <c r="O1176" s="70"/>
      <c r="P1176" s="147"/>
      <c r="Q1176" s="147"/>
      <c r="R1176" s="147"/>
    </row>
    <row r="1177" spans="1:18" ht="67.5" customHeight="1" outlineLevel="1" x14ac:dyDescent="0.25">
      <c r="A1177" s="1" t="str">
        <f t="shared" si="90"/>
        <v>050102080501</v>
      </c>
      <c r="B1177" s="177">
        <f t="shared" si="91"/>
        <v>12</v>
      </c>
      <c r="C1177" s="164" t="s">
        <v>41</v>
      </c>
      <c r="D1177" s="39" t="s">
        <v>18</v>
      </c>
      <c r="E1177" s="39" t="s">
        <v>31</v>
      </c>
      <c r="F1177" s="58" t="s">
        <v>50</v>
      </c>
      <c r="G1177" s="47" t="s">
        <v>41</v>
      </c>
      <c r="H1177" s="39" t="s">
        <v>18</v>
      </c>
      <c r="I1177" s="40"/>
      <c r="J1177" s="45" t="s">
        <v>63</v>
      </c>
      <c r="K1177" s="39" t="s">
        <v>63</v>
      </c>
      <c r="L1177" s="72" t="s">
        <v>678</v>
      </c>
      <c r="M1177" s="111"/>
      <c r="N1177" s="111"/>
      <c r="O1177" s="72"/>
      <c r="P1177" s="147"/>
      <c r="Q1177" s="147"/>
      <c r="R1177" s="147"/>
    </row>
    <row r="1178" spans="1:18" ht="67.5" customHeight="1" outlineLevel="1" x14ac:dyDescent="0.25">
      <c r="A1178" s="1" t="str">
        <f t="shared" si="90"/>
        <v>050102080502</v>
      </c>
      <c r="B1178" s="177">
        <f t="shared" si="91"/>
        <v>12</v>
      </c>
      <c r="C1178" s="164" t="s">
        <v>41</v>
      </c>
      <c r="D1178" s="39" t="s">
        <v>18</v>
      </c>
      <c r="E1178" s="39" t="s">
        <v>31</v>
      </c>
      <c r="F1178" s="58" t="s">
        <v>50</v>
      </c>
      <c r="G1178" s="47" t="s">
        <v>41</v>
      </c>
      <c r="H1178" s="39" t="s">
        <v>31</v>
      </c>
      <c r="I1178" s="40"/>
      <c r="J1178" s="45" t="s">
        <v>63</v>
      </c>
      <c r="K1178" s="39" t="s">
        <v>63</v>
      </c>
      <c r="L1178" s="72" t="s">
        <v>680</v>
      </c>
      <c r="M1178" s="111"/>
      <c r="N1178" s="111"/>
      <c r="O1178" s="72"/>
      <c r="P1178" s="147"/>
      <c r="Q1178" s="147"/>
      <c r="R1178" s="147"/>
    </row>
    <row r="1179" spans="1:18" ht="67.5" customHeight="1" outlineLevel="1" x14ac:dyDescent="0.25">
      <c r="A1179" s="1" t="str">
        <f t="shared" si="90"/>
        <v>050102080503</v>
      </c>
      <c r="B1179" s="177">
        <f t="shared" si="91"/>
        <v>12</v>
      </c>
      <c r="C1179" s="164" t="s">
        <v>41</v>
      </c>
      <c r="D1179" s="39" t="s">
        <v>18</v>
      </c>
      <c r="E1179" s="39" t="s">
        <v>31</v>
      </c>
      <c r="F1179" s="58" t="s">
        <v>50</v>
      </c>
      <c r="G1179" s="47" t="s">
        <v>41</v>
      </c>
      <c r="H1179" s="39" t="s">
        <v>35</v>
      </c>
      <c r="I1179" s="40"/>
      <c r="J1179" s="45" t="s">
        <v>63</v>
      </c>
      <c r="K1179" s="39" t="s">
        <v>63</v>
      </c>
      <c r="L1179" s="72" t="s">
        <v>681</v>
      </c>
      <c r="M1179" s="111"/>
      <c r="N1179" s="111"/>
      <c r="O1179" s="72"/>
      <c r="P1179" s="147"/>
      <c r="Q1179" s="147"/>
      <c r="R1179" s="147"/>
    </row>
    <row r="1180" spans="1:18" ht="67.5" customHeight="1" outlineLevel="1" x14ac:dyDescent="0.25">
      <c r="A1180" s="1" t="str">
        <f t="shared" si="90"/>
        <v>050102080504</v>
      </c>
      <c r="B1180" s="177">
        <f t="shared" si="91"/>
        <v>12</v>
      </c>
      <c r="C1180" s="164" t="s">
        <v>41</v>
      </c>
      <c r="D1180" s="39" t="s">
        <v>18</v>
      </c>
      <c r="E1180" s="39" t="s">
        <v>31</v>
      </c>
      <c r="F1180" s="58" t="s">
        <v>50</v>
      </c>
      <c r="G1180" s="47" t="s">
        <v>41</v>
      </c>
      <c r="H1180" s="39" t="s">
        <v>38</v>
      </c>
      <c r="I1180" s="40"/>
      <c r="J1180" s="45" t="s">
        <v>63</v>
      </c>
      <c r="K1180" s="39" t="s">
        <v>63</v>
      </c>
      <c r="L1180" s="72" t="s">
        <v>682</v>
      </c>
      <c r="M1180" s="111"/>
      <c r="N1180" s="111"/>
      <c r="O1180" s="72"/>
      <c r="P1180" s="147"/>
      <c r="Q1180" s="147"/>
      <c r="R1180" s="147"/>
    </row>
    <row r="1181" spans="1:18" ht="67.5" customHeight="1" outlineLevel="1" x14ac:dyDescent="0.25">
      <c r="A1181" s="1" t="str">
        <f t="shared" si="90"/>
        <v>050102080505</v>
      </c>
      <c r="B1181" s="177">
        <f t="shared" si="91"/>
        <v>12</v>
      </c>
      <c r="C1181" s="164" t="s">
        <v>41</v>
      </c>
      <c r="D1181" s="39" t="s">
        <v>18</v>
      </c>
      <c r="E1181" s="39" t="s">
        <v>31</v>
      </c>
      <c r="F1181" s="58" t="s">
        <v>50</v>
      </c>
      <c r="G1181" s="47" t="s">
        <v>41</v>
      </c>
      <c r="H1181" s="39" t="s">
        <v>41</v>
      </c>
      <c r="I1181" s="40"/>
      <c r="J1181" s="45" t="s">
        <v>63</v>
      </c>
      <c r="K1181" s="39" t="s">
        <v>63</v>
      </c>
      <c r="L1181" s="72" t="s">
        <v>683</v>
      </c>
      <c r="M1181" s="111"/>
      <c r="N1181" s="111"/>
      <c r="O1181" s="72"/>
      <c r="P1181" s="147"/>
      <c r="Q1181" s="147"/>
      <c r="R1181" s="147"/>
    </row>
    <row r="1182" spans="1:18" ht="67.5" customHeight="1" outlineLevel="1" x14ac:dyDescent="0.25">
      <c r="A1182" s="1" t="str">
        <f t="shared" si="90"/>
        <v>050102080509</v>
      </c>
      <c r="B1182" s="177">
        <f t="shared" si="91"/>
        <v>12</v>
      </c>
      <c r="C1182" s="164" t="s">
        <v>41</v>
      </c>
      <c r="D1182" s="39" t="s">
        <v>18</v>
      </c>
      <c r="E1182" s="39" t="s">
        <v>31</v>
      </c>
      <c r="F1182" s="58" t="s">
        <v>50</v>
      </c>
      <c r="G1182" s="47" t="s">
        <v>41</v>
      </c>
      <c r="H1182" s="39" t="s">
        <v>53</v>
      </c>
      <c r="I1182" s="40"/>
      <c r="J1182" s="45" t="s">
        <v>63</v>
      </c>
      <c r="K1182" s="39" t="s">
        <v>63</v>
      </c>
      <c r="L1182" s="72" t="s">
        <v>685</v>
      </c>
      <c r="M1182" s="111"/>
      <c r="N1182" s="111"/>
      <c r="O1182" s="72"/>
      <c r="P1182" s="147"/>
      <c r="Q1182" s="147"/>
      <c r="R1182" s="147"/>
    </row>
    <row r="1183" spans="1:18" ht="67.5" customHeight="1" outlineLevel="1" x14ac:dyDescent="0.25">
      <c r="A1183" s="1" t="str">
        <f t="shared" si="90"/>
        <v>0501020805091</v>
      </c>
      <c r="B1183" s="177">
        <f t="shared" si="91"/>
        <v>13</v>
      </c>
      <c r="C1183" s="164" t="s">
        <v>41</v>
      </c>
      <c r="D1183" s="39" t="s">
        <v>18</v>
      </c>
      <c r="E1183" s="39" t="s">
        <v>31</v>
      </c>
      <c r="F1183" s="58" t="s">
        <v>50</v>
      </c>
      <c r="G1183" s="47" t="s">
        <v>41</v>
      </c>
      <c r="H1183" s="39" t="s">
        <v>53</v>
      </c>
      <c r="I1183" s="40">
        <v>1</v>
      </c>
      <c r="J1183" s="45" t="s">
        <v>63</v>
      </c>
      <c r="K1183" s="39" t="s">
        <v>63</v>
      </c>
      <c r="L1183" s="74" t="s">
        <v>686</v>
      </c>
      <c r="M1183" s="111"/>
      <c r="N1183" s="111"/>
      <c r="O1183" s="74"/>
      <c r="P1183" s="147"/>
      <c r="Q1183" s="147"/>
      <c r="R1183" s="147"/>
    </row>
    <row r="1184" spans="1:18" ht="67.5" customHeight="1" outlineLevel="1" x14ac:dyDescent="0.25">
      <c r="A1184" s="1" t="str">
        <f t="shared" si="90"/>
        <v>0501020805092</v>
      </c>
      <c r="B1184" s="177">
        <f t="shared" si="91"/>
        <v>13</v>
      </c>
      <c r="C1184" s="164" t="s">
        <v>41</v>
      </c>
      <c r="D1184" s="39" t="s">
        <v>18</v>
      </c>
      <c r="E1184" s="39" t="s">
        <v>31</v>
      </c>
      <c r="F1184" s="58" t="s">
        <v>50</v>
      </c>
      <c r="G1184" s="47" t="s">
        <v>41</v>
      </c>
      <c r="H1184" s="39" t="s">
        <v>53</v>
      </c>
      <c r="I1184" s="40">
        <v>2</v>
      </c>
      <c r="J1184" s="45" t="s">
        <v>63</v>
      </c>
      <c r="K1184" s="39" t="s">
        <v>63</v>
      </c>
      <c r="L1184" s="74" t="s">
        <v>687</v>
      </c>
      <c r="M1184" s="111"/>
      <c r="N1184" s="111"/>
      <c r="O1184" s="74"/>
      <c r="P1184" s="147"/>
      <c r="Q1184" s="147"/>
      <c r="R1184" s="147"/>
    </row>
    <row r="1185" spans="1:18" ht="67.5" customHeight="1" outlineLevel="1" x14ac:dyDescent="0.25">
      <c r="A1185" s="1" t="str">
        <f t="shared" si="90"/>
        <v>0501020805093</v>
      </c>
      <c r="B1185" s="177">
        <f t="shared" si="91"/>
        <v>13</v>
      </c>
      <c r="C1185" s="164" t="s">
        <v>41</v>
      </c>
      <c r="D1185" s="39" t="s">
        <v>18</v>
      </c>
      <c r="E1185" s="39" t="s">
        <v>31</v>
      </c>
      <c r="F1185" s="58" t="s">
        <v>50</v>
      </c>
      <c r="G1185" s="47" t="s">
        <v>41</v>
      </c>
      <c r="H1185" s="39" t="s">
        <v>53</v>
      </c>
      <c r="I1185" s="40">
        <v>3</v>
      </c>
      <c r="J1185" s="45" t="s">
        <v>63</v>
      </c>
      <c r="K1185" s="39" t="s">
        <v>63</v>
      </c>
      <c r="L1185" s="74" t="s">
        <v>688</v>
      </c>
      <c r="M1185" s="111"/>
      <c r="N1185" s="111"/>
      <c r="O1185" s="74"/>
      <c r="P1185" s="147"/>
      <c r="Q1185" s="147"/>
      <c r="R1185" s="147"/>
    </row>
    <row r="1186" spans="1:18" ht="67.5" customHeight="1" outlineLevel="1" x14ac:dyDescent="0.25">
      <c r="A1186" s="1" t="str">
        <f t="shared" si="90"/>
        <v>0501020805094</v>
      </c>
      <c r="B1186" s="177">
        <f t="shared" si="91"/>
        <v>13</v>
      </c>
      <c r="C1186" s="164" t="s">
        <v>41</v>
      </c>
      <c r="D1186" s="39" t="s">
        <v>18</v>
      </c>
      <c r="E1186" s="39" t="s">
        <v>31</v>
      </c>
      <c r="F1186" s="58" t="s">
        <v>50</v>
      </c>
      <c r="G1186" s="47" t="s">
        <v>41</v>
      </c>
      <c r="H1186" s="39" t="s">
        <v>53</v>
      </c>
      <c r="I1186" s="40">
        <v>4</v>
      </c>
      <c r="J1186" s="45" t="s">
        <v>63</v>
      </c>
      <c r="K1186" s="39" t="s">
        <v>63</v>
      </c>
      <c r="L1186" s="74" t="s">
        <v>689</v>
      </c>
      <c r="M1186" s="111"/>
      <c r="N1186" s="111"/>
      <c r="O1186" s="74"/>
      <c r="P1186" s="147"/>
      <c r="Q1186" s="147"/>
      <c r="R1186" s="147"/>
    </row>
    <row r="1187" spans="1:18" ht="67.5" customHeight="1" outlineLevel="1" x14ac:dyDescent="0.25">
      <c r="A1187" s="1" t="str">
        <f t="shared" si="90"/>
        <v>0501020805095</v>
      </c>
      <c r="B1187" s="177">
        <f t="shared" si="91"/>
        <v>13</v>
      </c>
      <c r="C1187" s="164" t="s">
        <v>41</v>
      </c>
      <c r="D1187" s="39" t="s">
        <v>18</v>
      </c>
      <c r="E1187" s="39" t="s">
        <v>31</v>
      </c>
      <c r="F1187" s="58" t="s">
        <v>50</v>
      </c>
      <c r="G1187" s="47" t="s">
        <v>41</v>
      </c>
      <c r="H1187" s="39" t="s">
        <v>53</v>
      </c>
      <c r="I1187" s="40">
        <v>5</v>
      </c>
      <c r="J1187" s="45" t="s">
        <v>63</v>
      </c>
      <c r="K1187" s="39" t="s">
        <v>63</v>
      </c>
      <c r="L1187" s="74" t="s">
        <v>690</v>
      </c>
      <c r="M1187" s="111"/>
      <c r="N1187" s="111"/>
      <c r="O1187" s="74"/>
      <c r="P1187" s="147"/>
      <c r="Q1187" s="147"/>
      <c r="R1187" s="147"/>
    </row>
    <row r="1188" spans="1:18" ht="67.5" customHeight="1" outlineLevel="1" x14ac:dyDescent="0.25">
      <c r="A1188" s="1" t="str">
        <f t="shared" si="90"/>
        <v>0501020805096</v>
      </c>
      <c r="B1188" s="177">
        <f t="shared" si="91"/>
        <v>13</v>
      </c>
      <c r="C1188" s="164" t="s">
        <v>41</v>
      </c>
      <c r="D1188" s="39" t="s">
        <v>18</v>
      </c>
      <c r="E1188" s="39" t="s">
        <v>31</v>
      </c>
      <c r="F1188" s="58" t="s">
        <v>50</v>
      </c>
      <c r="G1188" s="47" t="s">
        <v>41</v>
      </c>
      <c r="H1188" s="39" t="s">
        <v>53</v>
      </c>
      <c r="I1188" s="40">
        <v>6</v>
      </c>
      <c r="J1188" s="45" t="s">
        <v>63</v>
      </c>
      <c r="K1188" s="39" t="s">
        <v>63</v>
      </c>
      <c r="L1188" s="74" t="s">
        <v>691</v>
      </c>
      <c r="M1188" s="111"/>
      <c r="N1188" s="111"/>
      <c r="O1188" s="74"/>
      <c r="P1188" s="147"/>
      <c r="Q1188" s="147"/>
      <c r="R1188" s="147"/>
    </row>
    <row r="1189" spans="1:18" ht="67.5" customHeight="1" outlineLevel="1" x14ac:dyDescent="0.25">
      <c r="A1189" s="1" t="str">
        <f t="shared" si="90"/>
        <v>0501020805097</v>
      </c>
      <c r="B1189" s="177">
        <f t="shared" si="91"/>
        <v>13</v>
      </c>
      <c r="C1189" s="164" t="s">
        <v>41</v>
      </c>
      <c r="D1189" s="39" t="s">
        <v>18</v>
      </c>
      <c r="E1189" s="39" t="s">
        <v>31</v>
      </c>
      <c r="F1189" s="58" t="s">
        <v>50</v>
      </c>
      <c r="G1189" s="47" t="s">
        <v>41</v>
      </c>
      <c r="H1189" s="39" t="s">
        <v>53</v>
      </c>
      <c r="I1189" s="40">
        <v>7</v>
      </c>
      <c r="J1189" s="45" t="s">
        <v>63</v>
      </c>
      <c r="K1189" s="39" t="s">
        <v>63</v>
      </c>
      <c r="L1189" s="74" t="s">
        <v>693</v>
      </c>
      <c r="M1189" s="111"/>
      <c r="N1189" s="111"/>
      <c r="O1189" s="74"/>
      <c r="P1189" s="147"/>
      <c r="Q1189" s="147"/>
      <c r="R1189" s="147"/>
    </row>
    <row r="1190" spans="1:18" ht="67.5" customHeight="1" outlineLevel="1" x14ac:dyDescent="0.25">
      <c r="A1190" s="1" t="str">
        <f t="shared" si="90"/>
        <v>0501020805099</v>
      </c>
      <c r="B1190" s="177">
        <f t="shared" si="91"/>
        <v>13</v>
      </c>
      <c r="C1190" s="164" t="s">
        <v>41</v>
      </c>
      <c r="D1190" s="39" t="s">
        <v>18</v>
      </c>
      <c r="E1190" s="39" t="s">
        <v>31</v>
      </c>
      <c r="F1190" s="58" t="s">
        <v>50</v>
      </c>
      <c r="G1190" s="47" t="s">
        <v>41</v>
      </c>
      <c r="H1190" s="39" t="s">
        <v>53</v>
      </c>
      <c r="I1190" s="40">
        <v>9</v>
      </c>
      <c r="J1190" s="45" t="s">
        <v>63</v>
      </c>
      <c r="K1190" s="39" t="s">
        <v>63</v>
      </c>
      <c r="L1190" s="74" t="s">
        <v>695</v>
      </c>
      <c r="M1190" s="111"/>
      <c r="N1190" s="111"/>
      <c r="O1190" s="74"/>
      <c r="P1190" s="147"/>
      <c r="Q1190" s="147"/>
      <c r="R1190" s="147"/>
    </row>
    <row r="1191" spans="1:18" ht="67.5" customHeight="1" x14ac:dyDescent="0.25">
      <c r="A1191" s="1" t="str">
        <f t="shared" si="90"/>
        <v>0501020806</v>
      </c>
      <c r="B1191" s="177">
        <f t="shared" si="91"/>
        <v>10</v>
      </c>
      <c r="C1191" s="164" t="s">
        <v>41</v>
      </c>
      <c r="D1191" s="39" t="s">
        <v>18</v>
      </c>
      <c r="E1191" s="39" t="s">
        <v>31</v>
      </c>
      <c r="F1191" s="58" t="s">
        <v>50</v>
      </c>
      <c r="G1191" s="47" t="s">
        <v>44</v>
      </c>
      <c r="H1191" s="39" t="s">
        <v>63</v>
      </c>
      <c r="I1191" s="40"/>
      <c r="J1191" s="45" t="s">
        <v>63</v>
      </c>
      <c r="K1191" s="39" t="s">
        <v>63</v>
      </c>
      <c r="L1191" s="70" t="s">
        <v>696</v>
      </c>
      <c r="M1191" s="111"/>
      <c r="N1191" s="111"/>
      <c r="O1191" s="70"/>
      <c r="P1191" s="147"/>
      <c r="Q1191" s="147"/>
      <c r="R1191" s="147"/>
    </row>
    <row r="1192" spans="1:18" ht="67.5" customHeight="1" outlineLevel="1" x14ac:dyDescent="0.25">
      <c r="A1192" s="1" t="str">
        <f t="shared" si="90"/>
        <v>050102080601</v>
      </c>
      <c r="B1192" s="177">
        <f t="shared" si="91"/>
        <v>12</v>
      </c>
      <c r="C1192" s="164" t="s">
        <v>41</v>
      </c>
      <c r="D1192" s="39" t="s">
        <v>18</v>
      </c>
      <c r="E1192" s="39" t="s">
        <v>31</v>
      </c>
      <c r="F1192" s="58" t="s">
        <v>50</v>
      </c>
      <c r="G1192" s="47" t="s">
        <v>44</v>
      </c>
      <c r="H1192" s="39" t="s">
        <v>18</v>
      </c>
      <c r="I1192" s="40"/>
      <c r="J1192" s="45" t="s">
        <v>63</v>
      </c>
      <c r="K1192" s="39" t="s">
        <v>63</v>
      </c>
      <c r="L1192" s="72" t="s">
        <v>698</v>
      </c>
      <c r="M1192" s="111"/>
      <c r="N1192" s="111"/>
      <c r="O1192" s="72"/>
      <c r="P1192" s="147"/>
      <c r="Q1192" s="147"/>
      <c r="R1192" s="147"/>
    </row>
    <row r="1193" spans="1:18" ht="67.5" customHeight="1" outlineLevel="1" x14ac:dyDescent="0.25">
      <c r="A1193" s="1" t="str">
        <f t="shared" si="90"/>
        <v>050102080602</v>
      </c>
      <c r="B1193" s="177">
        <f t="shared" si="91"/>
        <v>12</v>
      </c>
      <c r="C1193" s="164" t="s">
        <v>41</v>
      </c>
      <c r="D1193" s="39" t="s">
        <v>18</v>
      </c>
      <c r="E1193" s="39" t="s">
        <v>31</v>
      </c>
      <c r="F1193" s="58" t="s">
        <v>50</v>
      </c>
      <c r="G1193" s="47" t="s">
        <v>44</v>
      </c>
      <c r="H1193" s="39" t="s">
        <v>31</v>
      </c>
      <c r="I1193" s="40"/>
      <c r="J1193" s="45" t="s">
        <v>63</v>
      </c>
      <c r="K1193" s="39" t="s">
        <v>63</v>
      </c>
      <c r="L1193" s="72" t="s">
        <v>699</v>
      </c>
      <c r="M1193" s="111"/>
      <c r="N1193" s="111"/>
      <c r="O1193" s="72"/>
      <c r="P1193" s="147"/>
      <c r="Q1193" s="147"/>
      <c r="R1193" s="147"/>
    </row>
    <row r="1194" spans="1:18" ht="67.5" customHeight="1" x14ac:dyDescent="0.25">
      <c r="A1194" s="1" t="str">
        <f t="shared" ref="A1194:A1257" si="92">CONCATENATE(C1194,D1194,E1194,F1194,G1194,H1194,I1194,J1194,K1194)</f>
        <v>050102080603</v>
      </c>
      <c r="B1194" s="177">
        <f t="shared" si="91"/>
        <v>12</v>
      </c>
      <c r="C1194" s="164" t="s">
        <v>41</v>
      </c>
      <c r="D1194" s="39" t="s">
        <v>18</v>
      </c>
      <c r="E1194" s="39" t="s">
        <v>31</v>
      </c>
      <c r="F1194" s="58" t="s">
        <v>50</v>
      </c>
      <c r="G1194" s="47" t="s">
        <v>44</v>
      </c>
      <c r="H1194" s="39" t="s">
        <v>35</v>
      </c>
      <c r="I1194" s="40"/>
      <c r="J1194" s="45" t="s">
        <v>63</v>
      </c>
      <c r="K1194" s="39" t="s">
        <v>63</v>
      </c>
      <c r="L1194" s="72" t="s">
        <v>700</v>
      </c>
      <c r="M1194" s="111"/>
      <c r="N1194" s="111"/>
      <c r="O1194" s="72"/>
      <c r="P1194" s="147"/>
      <c r="Q1194" s="147"/>
      <c r="R1194" s="147"/>
    </row>
    <row r="1195" spans="1:18" ht="67.5" customHeight="1" x14ac:dyDescent="0.25">
      <c r="A1195" s="1" t="str">
        <f t="shared" si="92"/>
        <v>0501020807</v>
      </c>
      <c r="B1195" s="177">
        <f t="shared" si="91"/>
        <v>10</v>
      </c>
      <c r="C1195" s="164" t="s">
        <v>41</v>
      </c>
      <c r="D1195" s="39" t="s">
        <v>18</v>
      </c>
      <c r="E1195" s="39" t="s">
        <v>31</v>
      </c>
      <c r="F1195" s="58" t="s">
        <v>50</v>
      </c>
      <c r="G1195" s="47" t="s">
        <v>47</v>
      </c>
      <c r="H1195" s="39" t="s">
        <v>63</v>
      </c>
      <c r="I1195" s="40"/>
      <c r="J1195" s="45" t="s">
        <v>63</v>
      </c>
      <c r="K1195" s="39" t="s">
        <v>63</v>
      </c>
      <c r="L1195" s="70" t="s">
        <v>701</v>
      </c>
      <c r="M1195" s="111"/>
      <c r="N1195" s="111"/>
      <c r="O1195" s="70"/>
      <c r="P1195" s="147"/>
      <c r="Q1195" s="147"/>
      <c r="R1195" s="147"/>
    </row>
    <row r="1196" spans="1:18" ht="67.5" customHeight="1" outlineLevel="1" x14ac:dyDescent="0.25">
      <c r="A1196" s="1" t="str">
        <f t="shared" si="92"/>
        <v>050102080701</v>
      </c>
      <c r="B1196" s="177">
        <f t="shared" ref="B1196:B1259" si="93">LEN(A1196)</f>
        <v>12</v>
      </c>
      <c r="C1196" s="164" t="s">
        <v>41</v>
      </c>
      <c r="D1196" s="39" t="s">
        <v>18</v>
      </c>
      <c r="E1196" s="39" t="s">
        <v>31</v>
      </c>
      <c r="F1196" s="58" t="s">
        <v>50</v>
      </c>
      <c r="G1196" s="47" t="s">
        <v>47</v>
      </c>
      <c r="H1196" s="39" t="s">
        <v>18</v>
      </c>
      <c r="I1196" s="40"/>
      <c r="J1196" s="45" t="s">
        <v>63</v>
      </c>
      <c r="K1196" s="39" t="s">
        <v>63</v>
      </c>
      <c r="L1196" s="72" t="s">
        <v>702</v>
      </c>
      <c r="M1196" s="111"/>
      <c r="N1196" s="111"/>
      <c r="O1196" s="72"/>
      <c r="P1196" s="147"/>
      <c r="Q1196" s="147"/>
      <c r="R1196" s="147"/>
    </row>
    <row r="1197" spans="1:18" ht="67.5" customHeight="1" outlineLevel="1" x14ac:dyDescent="0.25">
      <c r="A1197" s="1" t="str">
        <f t="shared" si="92"/>
        <v>0501020807011</v>
      </c>
      <c r="B1197" s="177">
        <f t="shared" si="93"/>
        <v>13</v>
      </c>
      <c r="C1197" s="164" t="s">
        <v>41</v>
      </c>
      <c r="D1197" s="39" t="s">
        <v>18</v>
      </c>
      <c r="E1197" s="39" t="s">
        <v>31</v>
      </c>
      <c r="F1197" s="58" t="s">
        <v>50</v>
      </c>
      <c r="G1197" s="47" t="s">
        <v>47</v>
      </c>
      <c r="H1197" s="39" t="s">
        <v>18</v>
      </c>
      <c r="I1197" s="40">
        <v>1</v>
      </c>
      <c r="J1197" s="45" t="s">
        <v>63</v>
      </c>
      <c r="K1197" s="39" t="s">
        <v>63</v>
      </c>
      <c r="L1197" s="74" t="s">
        <v>703</v>
      </c>
      <c r="M1197" s="111"/>
      <c r="N1197" s="111"/>
      <c r="O1197" s="74"/>
      <c r="P1197" s="147"/>
      <c r="Q1197" s="147"/>
      <c r="R1197" s="147"/>
    </row>
    <row r="1198" spans="1:18" ht="67.5" customHeight="1" outlineLevel="1" x14ac:dyDescent="0.25">
      <c r="A1198" s="1" t="str">
        <f t="shared" si="92"/>
        <v>0501020807012</v>
      </c>
      <c r="B1198" s="177">
        <f t="shared" si="93"/>
        <v>13</v>
      </c>
      <c r="C1198" s="164" t="s">
        <v>41</v>
      </c>
      <c r="D1198" s="39" t="s">
        <v>18</v>
      </c>
      <c r="E1198" s="39" t="s">
        <v>31</v>
      </c>
      <c r="F1198" s="58" t="s">
        <v>50</v>
      </c>
      <c r="G1198" s="47" t="s">
        <v>47</v>
      </c>
      <c r="H1198" s="39" t="s">
        <v>18</v>
      </c>
      <c r="I1198" s="40">
        <v>2</v>
      </c>
      <c r="J1198" s="45" t="s">
        <v>63</v>
      </c>
      <c r="K1198" s="39" t="s">
        <v>63</v>
      </c>
      <c r="L1198" s="74" t="s">
        <v>704</v>
      </c>
      <c r="M1198" s="111"/>
      <c r="N1198" s="111"/>
      <c r="O1198" s="74"/>
      <c r="P1198" s="147"/>
      <c r="Q1198" s="147"/>
      <c r="R1198" s="147"/>
    </row>
    <row r="1199" spans="1:18" ht="67.5" customHeight="1" outlineLevel="1" x14ac:dyDescent="0.25">
      <c r="A1199" s="1" t="str">
        <f t="shared" si="92"/>
        <v>0501020807013</v>
      </c>
      <c r="B1199" s="177">
        <f t="shared" si="93"/>
        <v>13</v>
      </c>
      <c r="C1199" s="164" t="s">
        <v>41</v>
      </c>
      <c r="D1199" s="39" t="s">
        <v>18</v>
      </c>
      <c r="E1199" s="39" t="s">
        <v>31</v>
      </c>
      <c r="F1199" s="58" t="s">
        <v>50</v>
      </c>
      <c r="G1199" s="47" t="s">
        <v>47</v>
      </c>
      <c r="H1199" s="39" t="s">
        <v>18</v>
      </c>
      <c r="I1199" s="40">
        <v>3</v>
      </c>
      <c r="J1199" s="45" t="s">
        <v>63</v>
      </c>
      <c r="K1199" s="39" t="s">
        <v>63</v>
      </c>
      <c r="L1199" s="74" t="s">
        <v>705</v>
      </c>
      <c r="M1199" s="111"/>
      <c r="N1199" s="111"/>
      <c r="O1199" s="74"/>
      <c r="P1199" s="147"/>
      <c r="Q1199" s="147"/>
      <c r="R1199" s="147"/>
    </row>
    <row r="1200" spans="1:18" ht="67.5" customHeight="1" outlineLevel="1" x14ac:dyDescent="0.25">
      <c r="A1200" s="1" t="str">
        <f t="shared" si="92"/>
        <v>0501020807014</v>
      </c>
      <c r="B1200" s="177">
        <f t="shared" si="93"/>
        <v>13</v>
      </c>
      <c r="C1200" s="164" t="s">
        <v>41</v>
      </c>
      <c r="D1200" s="39" t="s">
        <v>18</v>
      </c>
      <c r="E1200" s="39" t="s">
        <v>31</v>
      </c>
      <c r="F1200" s="58" t="s">
        <v>50</v>
      </c>
      <c r="G1200" s="47" t="s">
        <v>47</v>
      </c>
      <c r="H1200" s="39" t="s">
        <v>18</v>
      </c>
      <c r="I1200" s="40">
        <v>4</v>
      </c>
      <c r="J1200" s="45" t="s">
        <v>63</v>
      </c>
      <c r="K1200" s="39" t="s">
        <v>63</v>
      </c>
      <c r="L1200" s="74" t="s">
        <v>706</v>
      </c>
      <c r="M1200" s="111"/>
      <c r="N1200" s="111"/>
      <c r="O1200" s="74"/>
      <c r="P1200" s="147"/>
      <c r="Q1200" s="147"/>
      <c r="R1200" s="147"/>
    </row>
    <row r="1201" spans="1:18" ht="67.5" customHeight="1" outlineLevel="1" x14ac:dyDescent="0.25">
      <c r="A1201" s="1" t="str">
        <f t="shared" si="92"/>
        <v>0501020807015</v>
      </c>
      <c r="B1201" s="177">
        <f t="shared" si="93"/>
        <v>13</v>
      </c>
      <c r="C1201" s="164" t="s">
        <v>41</v>
      </c>
      <c r="D1201" s="39" t="s">
        <v>18</v>
      </c>
      <c r="E1201" s="39" t="s">
        <v>31</v>
      </c>
      <c r="F1201" s="58" t="s">
        <v>50</v>
      </c>
      <c r="G1201" s="47" t="s">
        <v>47</v>
      </c>
      <c r="H1201" s="39" t="s">
        <v>18</v>
      </c>
      <c r="I1201" s="40">
        <v>5</v>
      </c>
      <c r="J1201" s="45" t="s">
        <v>63</v>
      </c>
      <c r="K1201" s="39" t="s">
        <v>63</v>
      </c>
      <c r="L1201" s="74" t="s">
        <v>707</v>
      </c>
      <c r="M1201" s="111"/>
      <c r="N1201" s="111"/>
      <c r="O1201" s="74"/>
      <c r="P1201" s="147"/>
      <c r="Q1201" s="147"/>
      <c r="R1201" s="147"/>
    </row>
    <row r="1202" spans="1:18" ht="67.5" customHeight="1" outlineLevel="1" x14ac:dyDescent="0.25">
      <c r="A1202" s="1" t="str">
        <f t="shared" si="92"/>
        <v>050102080702</v>
      </c>
      <c r="B1202" s="177">
        <f t="shared" si="93"/>
        <v>12</v>
      </c>
      <c r="C1202" s="164" t="s">
        <v>41</v>
      </c>
      <c r="D1202" s="39" t="s">
        <v>18</v>
      </c>
      <c r="E1202" s="39" t="s">
        <v>31</v>
      </c>
      <c r="F1202" s="58" t="s">
        <v>50</v>
      </c>
      <c r="G1202" s="47" t="s">
        <v>47</v>
      </c>
      <c r="H1202" s="39" t="s">
        <v>31</v>
      </c>
      <c r="I1202" s="40"/>
      <c r="J1202" s="45" t="s">
        <v>63</v>
      </c>
      <c r="K1202" s="39" t="s">
        <v>63</v>
      </c>
      <c r="L1202" s="72" t="s">
        <v>708</v>
      </c>
      <c r="M1202" s="111"/>
      <c r="N1202" s="111"/>
      <c r="O1202" s="72"/>
      <c r="P1202" s="147"/>
      <c r="Q1202" s="147"/>
      <c r="R1202" s="147"/>
    </row>
    <row r="1203" spans="1:18" ht="67.5" customHeight="1" outlineLevel="1" x14ac:dyDescent="0.25">
      <c r="A1203" s="1" t="str">
        <f t="shared" si="92"/>
        <v>0501020807021</v>
      </c>
      <c r="B1203" s="177">
        <f t="shared" si="93"/>
        <v>13</v>
      </c>
      <c r="C1203" s="164" t="s">
        <v>41</v>
      </c>
      <c r="D1203" s="39" t="s">
        <v>18</v>
      </c>
      <c r="E1203" s="39" t="s">
        <v>31</v>
      </c>
      <c r="F1203" s="58" t="s">
        <v>50</v>
      </c>
      <c r="G1203" s="47" t="s">
        <v>47</v>
      </c>
      <c r="H1203" s="39" t="s">
        <v>31</v>
      </c>
      <c r="I1203" s="40">
        <v>1</v>
      </c>
      <c r="J1203" s="45" t="s">
        <v>63</v>
      </c>
      <c r="K1203" s="39" t="s">
        <v>63</v>
      </c>
      <c r="L1203" s="74" t="s">
        <v>709</v>
      </c>
      <c r="M1203" s="111"/>
      <c r="N1203" s="111"/>
      <c r="O1203" s="74"/>
      <c r="P1203" s="147"/>
      <c r="Q1203" s="147"/>
      <c r="R1203" s="147"/>
    </row>
    <row r="1204" spans="1:18" ht="67.5" customHeight="1" outlineLevel="1" x14ac:dyDescent="0.25">
      <c r="A1204" s="1" t="str">
        <f t="shared" si="92"/>
        <v>0501020807022</v>
      </c>
      <c r="B1204" s="177">
        <f t="shared" si="93"/>
        <v>13</v>
      </c>
      <c r="C1204" s="164" t="s">
        <v>41</v>
      </c>
      <c r="D1204" s="39" t="s">
        <v>18</v>
      </c>
      <c r="E1204" s="39" t="s">
        <v>31</v>
      </c>
      <c r="F1204" s="58" t="s">
        <v>50</v>
      </c>
      <c r="G1204" s="47" t="s">
        <v>47</v>
      </c>
      <c r="H1204" s="39" t="s">
        <v>31</v>
      </c>
      <c r="I1204" s="40">
        <v>2</v>
      </c>
      <c r="J1204" s="45" t="s">
        <v>63</v>
      </c>
      <c r="K1204" s="39" t="s">
        <v>63</v>
      </c>
      <c r="L1204" s="74" t="s">
        <v>710</v>
      </c>
      <c r="M1204" s="111"/>
      <c r="N1204" s="111"/>
      <c r="O1204" s="74"/>
      <c r="P1204" s="147"/>
      <c r="Q1204" s="147"/>
      <c r="R1204" s="147"/>
    </row>
    <row r="1205" spans="1:18" ht="67.5" customHeight="1" outlineLevel="1" x14ac:dyDescent="0.25">
      <c r="A1205" s="1" t="str">
        <f t="shared" si="92"/>
        <v>0501020807023</v>
      </c>
      <c r="B1205" s="177">
        <f t="shared" si="93"/>
        <v>13</v>
      </c>
      <c r="C1205" s="164" t="s">
        <v>41</v>
      </c>
      <c r="D1205" s="39" t="s">
        <v>18</v>
      </c>
      <c r="E1205" s="39" t="s">
        <v>31</v>
      </c>
      <c r="F1205" s="58" t="s">
        <v>50</v>
      </c>
      <c r="G1205" s="47" t="s">
        <v>47</v>
      </c>
      <c r="H1205" s="39" t="s">
        <v>31</v>
      </c>
      <c r="I1205" s="40">
        <v>3</v>
      </c>
      <c r="J1205" s="45" t="s">
        <v>63</v>
      </c>
      <c r="K1205" s="39" t="s">
        <v>63</v>
      </c>
      <c r="L1205" s="74" t="s">
        <v>711</v>
      </c>
      <c r="M1205" s="111"/>
      <c r="N1205" s="111"/>
      <c r="O1205" s="74"/>
      <c r="P1205" s="147"/>
      <c r="Q1205" s="147"/>
      <c r="R1205" s="147"/>
    </row>
    <row r="1206" spans="1:18" ht="67.5" customHeight="1" outlineLevel="1" x14ac:dyDescent="0.25">
      <c r="A1206" s="1" t="str">
        <f t="shared" si="92"/>
        <v>0501020807024</v>
      </c>
      <c r="B1206" s="177">
        <f t="shared" si="93"/>
        <v>13</v>
      </c>
      <c r="C1206" s="164" t="s">
        <v>41</v>
      </c>
      <c r="D1206" s="39" t="s">
        <v>18</v>
      </c>
      <c r="E1206" s="39" t="s">
        <v>31</v>
      </c>
      <c r="F1206" s="58" t="s">
        <v>50</v>
      </c>
      <c r="G1206" s="47" t="s">
        <v>47</v>
      </c>
      <c r="H1206" s="39" t="s">
        <v>31</v>
      </c>
      <c r="I1206" s="40">
        <v>4</v>
      </c>
      <c r="J1206" s="45" t="s">
        <v>63</v>
      </c>
      <c r="K1206" s="39" t="s">
        <v>63</v>
      </c>
      <c r="L1206" s="74" t="s">
        <v>712</v>
      </c>
      <c r="M1206" s="111"/>
      <c r="N1206" s="111"/>
      <c r="O1206" s="74"/>
      <c r="P1206" s="147"/>
      <c r="Q1206" s="147"/>
      <c r="R1206" s="147"/>
    </row>
    <row r="1207" spans="1:18" ht="67.5" customHeight="1" outlineLevel="1" x14ac:dyDescent="0.25">
      <c r="A1207" s="1" t="str">
        <f t="shared" si="92"/>
        <v>0501020807029</v>
      </c>
      <c r="B1207" s="177">
        <f t="shared" si="93"/>
        <v>13</v>
      </c>
      <c r="C1207" s="164" t="s">
        <v>41</v>
      </c>
      <c r="D1207" s="39" t="s">
        <v>18</v>
      </c>
      <c r="E1207" s="39" t="s">
        <v>31</v>
      </c>
      <c r="F1207" s="58" t="s">
        <v>50</v>
      </c>
      <c r="G1207" s="47" t="s">
        <v>47</v>
      </c>
      <c r="H1207" s="39" t="s">
        <v>31</v>
      </c>
      <c r="I1207" s="40">
        <v>9</v>
      </c>
      <c r="J1207" s="45" t="s">
        <v>63</v>
      </c>
      <c r="K1207" s="39" t="s">
        <v>63</v>
      </c>
      <c r="L1207" s="74" t="s">
        <v>713</v>
      </c>
      <c r="M1207" s="111"/>
      <c r="N1207" s="111"/>
      <c r="O1207" s="74"/>
      <c r="P1207" s="147"/>
      <c r="Q1207" s="147"/>
      <c r="R1207" s="147"/>
    </row>
    <row r="1208" spans="1:18" ht="67.5" customHeight="1" outlineLevel="1" x14ac:dyDescent="0.25">
      <c r="A1208" s="1" t="str">
        <f t="shared" si="92"/>
        <v>050102080703</v>
      </c>
      <c r="B1208" s="177">
        <f t="shared" si="93"/>
        <v>12</v>
      </c>
      <c r="C1208" s="164" t="s">
        <v>41</v>
      </c>
      <c r="D1208" s="39" t="s">
        <v>18</v>
      </c>
      <c r="E1208" s="39" t="s">
        <v>31</v>
      </c>
      <c r="F1208" s="58" t="s">
        <v>50</v>
      </c>
      <c r="G1208" s="47" t="s">
        <v>47</v>
      </c>
      <c r="H1208" s="39" t="s">
        <v>35</v>
      </c>
      <c r="I1208" s="40"/>
      <c r="J1208" s="45" t="s">
        <v>63</v>
      </c>
      <c r="K1208" s="39" t="s">
        <v>63</v>
      </c>
      <c r="L1208" s="72" t="s">
        <v>714</v>
      </c>
      <c r="M1208" s="111"/>
      <c r="N1208" s="111"/>
      <c r="O1208" s="72"/>
      <c r="P1208" s="147"/>
      <c r="Q1208" s="147"/>
      <c r="R1208" s="147"/>
    </row>
    <row r="1209" spans="1:18" ht="67.5" customHeight="1" outlineLevel="1" x14ac:dyDescent="0.25">
      <c r="A1209" s="1" t="str">
        <f t="shared" si="92"/>
        <v>0501020807031</v>
      </c>
      <c r="B1209" s="177">
        <f t="shared" si="93"/>
        <v>13</v>
      </c>
      <c r="C1209" s="164" t="s">
        <v>41</v>
      </c>
      <c r="D1209" s="39" t="s">
        <v>18</v>
      </c>
      <c r="E1209" s="39" t="s">
        <v>31</v>
      </c>
      <c r="F1209" s="58" t="s">
        <v>50</v>
      </c>
      <c r="G1209" s="47" t="s">
        <v>47</v>
      </c>
      <c r="H1209" s="39" t="s">
        <v>35</v>
      </c>
      <c r="I1209" s="40">
        <v>1</v>
      </c>
      <c r="J1209" s="45" t="s">
        <v>63</v>
      </c>
      <c r="K1209" s="39" t="s">
        <v>63</v>
      </c>
      <c r="L1209" s="74" t="s">
        <v>715</v>
      </c>
      <c r="M1209" s="111"/>
      <c r="N1209" s="111"/>
      <c r="O1209" s="74"/>
      <c r="P1209" s="147"/>
      <c r="Q1209" s="147"/>
      <c r="R1209" s="147"/>
    </row>
    <row r="1210" spans="1:18" ht="67.5" customHeight="1" outlineLevel="1" x14ac:dyDescent="0.25">
      <c r="A1210" s="1" t="str">
        <f t="shared" si="92"/>
        <v>0501020807032</v>
      </c>
      <c r="B1210" s="177">
        <f t="shared" si="93"/>
        <v>13</v>
      </c>
      <c r="C1210" s="164" t="s">
        <v>41</v>
      </c>
      <c r="D1210" s="39" t="s">
        <v>18</v>
      </c>
      <c r="E1210" s="39" t="s">
        <v>31</v>
      </c>
      <c r="F1210" s="58" t="s">
        <v>50</v>
      </c>
      <c r="G1210" s="47" t="s">
        <v>47</v>
      </c>
      <c r="H1210" s="39" t="s">
        <v>35</v>
      </c>
      <c r="I1210" s="40">
        <v>2</v>
      </c>
      <c r="J1210" s="45" t="s">
        <v>63</v>
      </c>
      <c r="K1210" s="39" t="s">
        <v>63</v>
      </c>
      <c r="L1210" s="74" t="s">
        <v>716</v>
      </c>
      <c r="M1210" s="111"/>
      <c r="N1210" s="111"/>
      <c r="O1210" s="74"/>
      <c r="P1210" s="147"/>
      <c r="Q1210" s="147"/>
      <c r="R1210" s="147"/>
    </row>
    <row r="1211" spans="1:18" ht="67.5" customHeight="1" outlineLevel="1" x14ac:dyDescent="0.25">
      <c r="A1211" s="1" t="str">
        <f t="shared" si="92"/>
        <v>0501020807033</v>
      </c>
      <c r="B1211" s="177">
        <f t="shared" si="93"/>
        <v>13</v>
      </c>
      <c r="C1211" s="164" t="s">
        <v>41</v>
      </c>
      <c r="D1211" s="39" t="s">
        <v>18</v>
      </c>
      <c r="E1211" s="39" t="s">
        <v>31</v>
      </c>
      <c r="F1211" s="58" t="s">
        <v>50</v>
      </c>
      <c r="G1211" s="47" t="s">
        <v>47</v>
      </c>
      <c r="H1211" s="39" t="s">
        <v>35</v>
      </c>
      <c r="I1211" s="40">
        <v>3</v>
      </c>
      <c r="J1211" s="45" t="s">
        <v>63</v>
      </c>
      <c r="K1211" s="39" t="s">
        <v>63</v>
      </c>
      <c r="L1211" s="74" t="s">
        <v>717</v>
      </c>
      <c r="M1211" s="111"/>
      <c r="N1211" s="111"/>
      <c r="O1211" s="74"/>
      <c r="P1211" s="147"/>
      <c r="Q1211" s="147"/>
      <c r="R1211" s="147"/>
    </row>
    <row r="1212" spans="1:18" ht="67.5" customHeight="1" outlineLevel="1" x14ac:dyDescent="0.25">
      <c r="A1212" s="1" t="str">
        <f t="shared" si="92"/>
        <v>0501020807034</v>
      </c>
      <c r="B1212" s="177">
        <f t="shared" si="93"/>
        <v>13</v>
      </c>
      <c r="C1212" s="164" t="s">
        <v>41</v>
      </c>
      <c r="D1212" s="39" t="s">
        <v>18</v>
      </c>
      <c r="E1212" s="39" t="s">
        <v>31</v>
      </c>
      <c r="F1212" s="58" t="s">
        <v>50</v>
      </c>
      <c r="G1212" s="47" t="s">
        <v>47</v>
      </c>
      <c r="H1212" s="39" t="s">
        <v>35</v>
      </c>
      <c r="I1212" s="40">
        <v>4</v>
      </c>
      <c r="J1212" s="45" t="s">
        <v>63</v>
      </c>
      <c r="K1212" s="39" t="s">
        <v>63</v>
      </c>
      <c r="L1212" s="74" t="s">
        <v>718</v>
      </c>
      <c r="M1212" s="111"/>
      <c r="N1212" s="111"/>
      <c r="O1212" s="74"/>
      <c r="P1212" s="147"/>
      <c r="Q1212" s="147"/>
      <c r="R1212" s="147"/>
    </row>
    <row r="1213" spans="1:18" ht="67.5" customHeight="1" outlineLevel="1" x14ac:dyDescent="0.25">
      <c r="A1213" s="1" t="str">
        <f t="shared" si="92"/>
        <v>0501020807035</v>
      </c>
      <c r="B1213" s="177">
        <f t="shared" si="93"/>
        <v>13</v>
      </c>
      <c r="C1213" s="164" t="s">
        <v>41</v>
      </c>
      <c r="D1213" s="39" t="s">
        <v>18</v>
      </c>
      <c r="E1213" s="39" t="s">
        <v>31</v>
      </c>
      <c r="F1213" s="58" t="s">
        <v>50</v>
      </c>
      <c r="G1213" s="47" t="s">
        <v>47</v>
      </c>
      <c r="H1213" s="39" t="s">
        <v>35</v>
      </c>
      <c r="I1213" s="40">
        <v>5</v>
      </c>
      <c r="J1213" s="45" t="s">
        <v>63</v>
      </c>
      <c r="K1213" s="39" t="s">
        <v>63</v>
      </c>
      <c r="L1213" s="74" t="s">
        <v>719</v>
      </c>
      <c r="M1213" s="111"/>
      <c r="N1213" s="111"/>
      <c r="O1213" s="74"/>
      <c r="P1213" s="147"/>
      <c r="Q1213" s="147"/>
      <c r="R1213" s="147"/>
    </row>
    <row r="1214" spans="1:18" ht="67.5" customHeight="1" outlineLevel="1" x14ac:dyDescent="0.25">
      <c r="A1214" s="1" t="str">
        <f t="shared" si="92"/>
        <v>0501020807036</v>
      </c>
      <c r="B1214" s="177">
        <f t="shared" si="93"/>
        <v>13</v>
      </c>
      <c r="C1214" s="164" t="s">
        <v>41</v>
      </c>
      <c r="D1214" s="39" t="s">
        <v>18</v>
      </c>
      <c r="E1214" s="39" t="s">
        <v>31</v>
      </c>
      <c r="F1214" s="58" t="s">
        <v>50</v>
      </c>
      <c r="G1214" s="47" t="s">
        <v>47</v>
      </c>
      <c r="H1214" s="39" t="s">
        <v>35</v>
      </c>
      <c r="I1214" s="40">
        <v>6</v>
      </c>
      <c r="J1214" s="45" t="s">
        <v>63</v>
      </c>
      <c r="K1214" s="39" t="s">
        <v>63</v>
      </c>
      <c r="L1214" s="74" t="s">
        <v>720</v>
      </c>
      <c r="M1214" s="111"/>
      <c r="N1214" s="111"/>
      <c r="O1214" s="74"/>
      <c r="P1214" s="147"/>
      <c r="Q1214" s="147"/>
      <c r="R1214" s="147"/>
    </row>
    <row r="1215" spans="1:18" ht="67.5" customHeight="1" outlineLevel="1" x14ac:dyDescent="0.25">
      <c r="A1215" s="1" t="str">
        <f t="shared" si="92"/>
        <v>0501020807039</v>
      </c>
      <c r="B1215" s="177">
        <f t="shared" si="93"/>
        <v>13</v>
      </c>
      <c r="C1215" s="164" t="s">
        <v>41</v>
      </c>
      <c r="D1215" s="39" t="s">
        <v>18</v>
      </c>
      <c r="E1215" s="39" t="s">
        <v>31</v>
      </c>
      <c r="F1215" s="58" t="s">
        <v>50</v>
      </c>
      <c r="G1215" s="47" t="s">
        <v>47</v>
      </c>
      <c r="H1215" s="39" t="s">
        <v>35</v>
      </c>
      <c r="I1215" s="40">
        <v>9</v>
      </c>
      <c r="J1215" s="45" t="s">
        <v>63</v>
      </c>
      <c r="K1215" s="39" t="s">
        <v>63</v>
      </c>
      <c r="L1215" s="74" t="s">
        <v>721</v>
      </c>
      <c r="M1215" s="111"/>
      <c r="N1215" s="111"/>
      <c r="O1215" s="74"/>
      <c r="P1215" s="147"/>
      <c r="Q1215" s="147"/>
      <c r="R1215" s="147"/>
    </row>
    <row r="1216" spans="1:18" ht="67.5" customHeight="1" x14ac:dyDescent="0.25">
      <c r="A1216" s="1" t="str">
        <f t="shared" si="92"/>
        <v>0501020808</v>
      </c>
      <c r="B1216" s="177">
        <f t="shared" si="93"/>
        <v>10</v>
      </c>
      <c r="C1216" s="164" t="s">
        <v>41</v>
      </c>
      <c r="D1216" s="39" t="s">
        <v>18</v>
      </c>
      <c r="E1216" s="39" t="s">
        <v>31</v>
      </c>
      <c r="F1216" s="58" t="s">
        <v>50</v>
      </c>
      <c r="G1216" s="47" t="s">
        <v>50</v>
      </c>
      <c r="H1216" s="39" t="s">
        <v>63</v>
      </c>
      <c r="I1216" s="40"/>
      <c r="J1216" s="45" t="s">
        <v>63</v>
      </c>
      <c r="K1216" s="39" t="s">
        <v>63</v>
      </c>
      <c r="L1216" s="70" t="s">
        <v>722</v>
      </c>
      <c r="M1216" s="111"/>
      <c r="N1216" s="111"/>
      <c r="O1216" s="70"/>
      <c r="P1216" s="147"/>
      <c r="Q1216" s="147"/>
      <c r="R1216" s="147"/>
    </row>
    <row r="1217" spans="1:18" ht="67.5" customHeight="1" outlineLevel="1" x14ac:dyDescent="0.25">
      <c r="A1217" s="1" t="str">
        <f t="shared" si="92"/>
        <v>050102080801</v>
      </c>
      <c r="B1217" s="177">
        <f t="shared" si="93"/>
        <v>12</v>
      </c>
      <c r="C1217" s="164" t="s">
        <v>41</v>
      </c>
      <c r="D1217" s="39" t="s">
        <v>18</v>
      </c>
      <c r="E1217" s="39" t="s">
        <v>31</v>
      </c>
      <c r="F1217" s="58" t="s">
        <v>50</v>
      </c>
      <c r="G1217" s="47" t="s">
        <v>50</v>
      </c>
      <c r="H1217" s="39" t="s">
        <v>18</v>
      </c>
      <c r="I1217" s="40"/>
      <c r="J1217" s="45" t="s">
        <v>63</v>
      </c>
      <c r="K1217" s="39" t="s">
        <v>63</v>
      </c>
      <c r="L1217" s="72" t="s">
        <v>723</v>
      </c>
      <c r="M1217" s="111"/>
      <c r="N1217" s="111"/>
      <c r="O1217" s="72"/>
      <c r="P1217" s="147"/>
      <c r="Q1217" s="147"/>
      <c r="R1217" s="147"/>
    </row>
    <row r="1218" spans="1:18" ht="67.5" customHeight="1" outlineLevel="1" x14ac:dyDescent="0.25">
      <c r="A1218" s="1" t="str">
        <f t="shared" si="92"/>
        <v>050102080802</v>
      </c>
      <c r="B1218" s="177">
        <f t="shared" si="93"/>
        <v>12</v>
      </c>
      <c r="C1218" s="164" t="s">
        <v>41</v>
      </c>
      <c r="D1218" s="39" t="s">
        <v>18</v>
      </c>
      <c r="E1218" s="39" t="s">
        <v>31</v>
      </c>
      <c r="F1218" s="58" t="s">
        <v>50</v>
      </c>
      <c r="G1218" s="47" t="s">
        <v>50</v>
      </c>
      <c r="H1218" s="39" t="s">
        <v>31</v>
      </c>
      <c r="I1218" s="40"/>
      <c r="J1218" s="45" t="s">
        <v>63</v>
      </c>
      <c r="K1218" s="39" t="s">
        <v>63</v>
      </c>
      <c r="L1218" s="72" t="s">
        <v>724</v>
      </c>
      <c r="M1218" s="111"/>
      <c r="N1218" s="111"/>
      <c r="O1218" s="72"/>
      <c r="P1218" s="147"/>
      <c r="Q1218" s="147"/>
      <c r="R1218" s="147"/>
    </row>
    <row r="1219" spans="1:18" ht="67.5" customHeight="1" outlineLevel="1" x14ac:dyDescent="0.25">
      <c r="A1219" s="1" t="str">
        <f t="shared" si="92"/>
        <v>050102080803</v>
      </c>
      <c r="B1219" s="177">
        <f t="shared" si="93"/>
        <v>12</v>
      </c>
      <c r="C1219" s="164" t="s">
        <v>41</v>
      </c>
      <c r="D1219" s="39" t="s">
        <v>18</v>
      </c>
      <c r="E1219" s="39" t="s">
        <v>31</v>
      </c>
      <c r="F1219" s="58" t="s">
        <v>50</v>
      </c>
      <c r="G1219" s="47" t="s">
        <v>50</v>
      </c>
      <c r="H1219" s="39" t="s">
        <v>35</v>
      </c>
      <c r="I1219" s="40"/>
      <c r="J1219" s="45" t="s">
        <v>63</v>
      </c>
      <c r="K1219" s="39" t="s">
        <v>63</v>
      </c>
      <c r="L1219" s="72" t="s">
        <v>725</v>
      </c>
      <c r="M1219" s="111"/>
      <c r="N1219" s="111"/>
      <c r="O1219" s="72"/>
      <c r="P1219" s="147"/>
      <c r="Q1219" s="147"/>
      <c r="R1219" s="147"/>
    </row>
    <row r="1220" spans="1:18" ht="67.5" customHeight="1" outlineLevel="1" x14ac:dyDescent="0.25">
      <c r="A1220" s="1" t="str">
        <f t="shared" si="92"/>
        <v>050102080804</v>
      </c>
      <c r="B1220" s="177">
        <f t="shared" si="93"/>
        <v>12</v>
      </c>
      <c r="C1220" s="164" t="s">
        <v>41</v>
      </c>
      <c r="D1220" s="39" t="s">
        <v>18</v>
      </c>
      <c r="E1220" s="39" t="s">
        <v>31</v>
      </c>
      <c r="F1220" s="58" t="s">
        <v>50</v>
      </c>
      <c r="G1220" s="47" t="s">
        <v>50</v>
      </c>
      <c r="H1220" s="39" t="s">
        <v>38</v>
      </c>
      <c r="I1220" s="40"/>
      <c r="J1220" s="45" t="s">
        <v>63</v>
      </c>
      <c r="K1220" s="39" t="s">
        <v>63</v>
      </c>
      <c r="L1220" s="72" t="s">
        <v>726</v>
      </c>
      <c r="M1220" s="111"/>
      <c r="N1220" s="111"/>
      <c r="O1220" s="72"/>
      <c r="P1220" s="147"/>
      <c r="Q1220" s="147"/>
      <c r="R1220" s="147"/>
    </row>
    <row r="1221" spans="1:18" ht="67.5" customHeight="1" outlineLevel="1" x14ac:dyDescent="0.25">
      <c r="A1221" s="1" t="str">
        <f t="shared" si="92"/>
        <v>050102080805</v>
      </c>
      <c r="B1221" s="177">
        <f t="shared" si="93"/>
        <v>12</v>
      </c>
      <c r="C1221" s="164" t="s">
        <v>41</v>
      </c>
      <c r="D1221" s="39" t="s">
        <v>18</v>
      </c>
      <c r="E1221" s="39" t="s">
        <v>31</v>
      </c>
      <c r="F1221" s="58" t="s">
        <v>50</v>
      </c>
      <c r="G1221" s="47" t="s">
        <v>50</v>
      </c>
      <c r="H1221" s="39" t="s">
        <v>41</v>
      </c>
      <c r="I1221" s="40"/>
      <c r="J1221" s="45" t="s">
        <v>63</v>
      </c>
      <c r="K1221" s="39" t="s">
        <v>63</v>
      </c>
      <c r="L1221" s="72" t="s">
        <v>727</v>
      </c>
      <c r="M1221" s="111"/>
      <c r="N1221" s="111"/>
      <c r="O1221" s="72"/>
      <c r="P1221" s="147"/>
      <c r="Q1221" s="147"/>
      <c r="R1221" s="147"/>
    </row>
    <row r="1222" spans="1:18" ht="67.5" customHeight="1" outlineLevel="1" x14ac:dyDescent="0.25">
      <c r="A1222" s="1" t="str">
        <f t="shared" si="92"/>
        <v>050102080806</v>
      </c>
      <c r="B1222" s="177">
        <f t="shared" si="93"/>
        <v>12</v>
      </c>
      <c r="C1222" s="164" t="s">
        <v>41</v>
      </c>
      <c r="D1222" s="39" t="s">
        <v>18</v>
      </c>
      <c r="E1222" s="39" t="s">
        <v>31</v>
      </c>
      <c r="F1222" s="58" t="s">
        <v>50</v>
      </c>
      <c r="G1222" s="47" t="s">
        <v>50</v>
      </c>
      <c r="H1222" s="39" t="s">
        <v>44</v>
      </c>
      <c r="I1222" s="40"/>
      <c r="J1222" s="45" t="s">
        <v>63</v>
      </c>
      <c r="K1222" s="39" t="s">
        <v>63</v>
      </c>
      <c r="L1222" s="72" t="s">
        <v>728</v>
      </c>
      <c r="M1222" s="111"/>
      <c r="N1222" s="111"/>
      <c r="O1222" s="72"/>
      <c r="P1222" s="147"/>
      <c r="Q1222" s="147"/>
      <c r="R1222" s="147"/>
    </row>
    <row r="1223" spans="1:18" ht="67.5" customHeight="1" outlineLevel="1" x14ac:dyDescent="0.25">
      <c r="A1223" s="1" t="str">
        <f t="shared" si="92"/>
        <v>050102080807</v>
      </c>
      <c r="B1223" s="177">
        <f t="shared" si="93"/>
        <v>12</v>
      </c>
      <c r="C1223" s="164" t="s">
        <v>41</v>
      </c>
      <c r="D1223" s="39" t="s">
        <v>18</v>
      </c>
      <c r="E1223" s="39" t="s">
        <v>31</v>
      </c>
      <c r="F1223" s="58" t="s">
        <v>50</v>
      </c>
      <c r="G1223" s="47" t="s">
        <v>50</v>
      </c>
      <c r="H1223" s="39" t="s">
        <v>47</v>
      </c>
      <c r="I1223" s="40"/>
      <c r="J1223" s="45" t="s">
        <v>63</v>
      </c>
      <c r="K1223" s="39" t="s">
        <v>63</v>
      </c>
      <c r="L1223" s="72" t="s">
        <v>729</v>
      </c>
      <c r="M1223" s="111"/>
      <c r="N1223" s="111"/>
      <c r="O1223" s="72"/>
      <c r="P1223" s="147"/>
      <c r="Q1223" s="147"/>
      <c r="R1223" s="147"/>
    </row>
    <row r="1224" spans="1:18" ht="67.5" customHeight="1" outlineLevel="1" x14ac:dyDescent="0.25">
      <c r="A1224" s="1" t="str">
        <f t="shared" si="92"/>
        <v>050102080808</v>
      </c>
      <c r="B1224" s="177">
        <f t="shared" si="93"/>
        <v>12</v>
      </c>
      <c r="C1224" s="164" t="s">
        <v>41</v>
      </c>
      <c r="D1224" s="39" t="s">
        <v>18</v>
      </c>
      <c r="E1224" s="39" t="s">
        <v>31</v>
      </c>
      <c r="F1224" s="58" t="s">
        <v>50</v>
      </c>
      <c r="G1224" s="47" t="s">
        <v>50</v>
      </c>
      <c r="H1224" s="39" t="s">
        <v>50</v>
      </c>
      <c r="I1224" s="40"/>
      <c r="J1224" s="45" t="s">
        <v>63</v>
      </c>
      <c r="K1224" s="39" t="s">
        <v>63</v>
      </c>
      <c r="L1224" s="72" t="s">
        <v>730</v>
      </c>
      <c r="M1224" s="111"/>
      <c r="N1224" s="111"/>
      <c r="O1224" s="72"/>
      <c r="P1224" s="147"/>
      <c r="Q1224" s="147"/>
      <c r="R1224" s="147"/>
    </row>
    <row r="1225" spans="1:18" ht="67.5" customHeight="1" outlineLevel="1" x14ac:dyDescent="0.25">
      <c r="A1225" s="1" t="str">
        <f t="shared" si="92"/>
        <v>050102080809</v>
      </c>
      <c r="B1225" s="177">
        <f t="shared" si="93"/>
        <v>12</v>
      </c>
      <c r="C1225" s="164" t="s">
        <v>41</v>
      </c>
      <c r="D1225" s="39" t="s">
        <v>18</v>
      </c>
      <c r="E1225" s="39" t="s">
        <v>31</v>
      </c>
      <c r="F1225" s="58" t="s">
        <v>50</v>
      </c>
      <c r="G1225" s="47" t="s">
        <v>50</v>
      </c>
      <c r="H1225" s="39" t="s">
        <v>53</v>
      </c>
      <c r="I1225" s="40"/>
      <c r="J1225" s="45" t="s">
        <v>63</v>
      </c>
      <c r="K1225" s="39" t="s">
        <v>63</v>
      </c>
      <c r="L1225" s="72" t="s">
        <v>731</v>
      </c>
      <c r="M1225" s="111"/>
      <c r="N1225" s="111"/>
      <c r="O1225" s="72"/>
      <c r="P1225" s="147"/>
      <c r="Q1225" s="147"/>
      <c r="R1225" s="147"/>
    </row>
    <row r="1226" spans="1:18" ht="67.5" customHeight="1" x14ac:dyDescent="0.25">
      <c r="A1226" s="1" t="str">
        <f t="shared" si="92"/>
        <v>0501020809</v>
      </c>
      <c r="B1226" s="177">
        <f t="shared" si="93"/>
        <v>10</v>
      </c>
      <c r="C1226" s="164" t="s">
        <v>41</v>
      </c>
      <c r="D1226" s="39" t="s">
        <v>18</v>
      </c>
      <c r="E1226" s="39" t="s">
        <v>31</v>
      </c>
      <c r="F1226" s="58" t="s">
        <v>50</v>
      </c>
      <c r="G1226" s="47" t="s">
        <v>53</v>
      </c>
      <c r="H1226" s="39" t="s">
        <v>63</v>
      </c>
      <c r="I1226" s="40"/>
      <c r="J1226" s="45" t="s">
        <v>63</v>
      </c>
      <c r="K1226" s="39" t="s">
        <v>63</v>
      </c>
      <c r="L1226" s="70" t="s">
        <v>732</v>
      </c>
      <c r="M1226" s="111"/>
      <c r="N1226" s="111"/>
      <c r="O1226" s="70"/>
      <c r="P1226" s="147"/>
      <c r="Q1226" s="147"/>
      <c r="R1226" s="147"/>
    </row>
    <row r="1227" spans="1:18" ht="67.5" customHeight="1" outlineLevel="1" x14ac:dyDescent="0.25">
      <c r="A1227" s="1" t="str">
        <f t="shared" si="92"/>
        <v>050102080901</v>
      </c>
      <c r="B1227" s="177">
        <f t="shared" si="93"/>
        <v>12</v>
      </c>
      <c r="C1227" s="164" t="s">
        <v>41</v>
      </c>
      <c r="D1227" s="39" t="s">
        <v>18</v>
      </c>
      <c r="E1227" s="39" t="s">
        <v>31</v>
      </c>
      <c r="F1227" s="58" t="s">
        <v>50</v>
      </c>
      <c r="G1227" s="47" t="s">
        <v>53</v>
      </c>
      <c r="H1227" s="39" t="s">
        <v>18</v>
      </c>
      <c r="I1227" s="40"/>
      <c r="J1227" s="45" t="s">
        <v>63</v>
      </c>
      <c r="K1227" s="39" t="s">
        <v>63</v>
      </c>
      <c r="L1227" s="72" t="s">
        <v>733</v>
      </c>
      <c r="M1227" s="111"/>
      <c r="N1227" s="111"/>
      <c r="O1227" s="72"/>
      <c r="P1227" s="147"/>
      <c r="Q1227" s="147"/>
      <c r="R1227" s="147"/>
    </row>
    <row r="1228" spans="1:18" ht="67.5" customHeight="1" outlineLevel="1" x14ac:dyDescent="0.25">
      <c r="A1228" s="1" t="str">
        <f t="shared" si="92"/>
        <v>050102080902</v>
      </c>
      <c r="B1228" s="177">
        <f t="shared" si="93"/>
        <v>12</v>
      </c>
      <c r="C1228" s="164" t="s">
        <v>41</v>
      </c>
      <c r="D1228" s="39" t="s">
        <v>18</v>
      </c>
      <c r="E1228" s="39" t="s">
        <v>31</v>
      </c>
      <c r="F1228" s="58" t="s">
        <v>50</v>
      </c>
      <c r="G1228" s="47" t="s">
        <v>53</v>
      </c>
      <c r="H1228" s="39" t="s">
        <v>31</v>
      </c>
      <c r="I1228" s="40"/>
      <c r="J1228" s="45" t="s">
        <v>63</v>
      </c>
      <c r="K1228" s="39" t="s">
        <v>63</v>
      </c>
      <c r="L1228" s="72" t="s">
        <v>735</v>
      </c>
      <c r="M1228" s="111"/>
      <c r="N1228" s="111"/>
      <c r="O1228" s="72"/>
      <c r="P1228" s="147"/>
      <c r="Q1228" s="147"/>
      <c r="R1228" s="147"/>
    </row>
    <row r="1229" spans="1:18" ht="67.5" customHeight="1" outlineLevel="1" x14ac:dyDescent="0.25">
      <c r="A1229" s="1" t="str">
        <f t="shared" si="92"/>
        <v>050102080903</v>
      </c>
      <c r="B1229" s="177">
        <f t="shared" si="93"/>
        <v>12</v>
      </c>
      <c r="C1229" s="164" t="s">
        <v>41</v>
      </c>
      <c r="D1229" s="39" t="s">
        <v>18</v>
      </c>
      <c r="E1229" s="39" t="s">
        <v>31</v>
      </c>
      <c r="F1229" s="58" t="s">
        <v>50</v>
      </c>
      <c r="G1229" s="47" t="s">
        <v>53</v>
      </c>
      <c r="H1229" s="39" t="s">
        <v>35</v>
      </c>
      <c r="I1229" s="40"/>
      <c r="J1229" s="45" t="s">
        <v>63</v>
      </c>
      <c r="K1229" s="39" t="s">
        <v>63</v>
      </c>
      <c r="L1229" s="72" t="s">
        <v>736</v>
      </c>
      <c r="M1229" s="111"/>
      <c r="N1229" s="111"/>
      <c r="O1229" s="72"/>
      <c r="P1229" s="147"/>
      <c r="Q1229" s="147"/>
      <c r="R1229" s="147"/>
    </row>
    <row r="1230" spans="1:18" ht="67.5" customHeight="1" outlineLevel="1" x14ac:dyDescent="0.25">
      <c r="A1230" s="1" t="str">
        <f t="shared" si="92"/>
        <v>050102080904</v>
      </c>
      <c r="B1230" s="177">
        <f t="shared" si="93"/>
        <v>12</v>
      </c>
      <c r="C1230" s="164" t="s">
        <v>41</v>
      </c>
      <c r="D1230" s="39" t="s">
        <v>18</v>
      </c>
      <c r="E1230" s="39" t="s">
        <v>31</v>
      </c>
      <c r="F1230" s="58" t="s">
        <v>50</v>
      </c>
      <c r="G1230" s="47" t="s">
        <v>53</v>
      </c>
      <c r="H1230" s="39" t="s">
        <v>38</v>
      </c>
      <c r="I1230" s="40"/>
      <c r="J1230" s="45" t="s">
        <v>63</v>
      </c>
      <c r="K1230" s="39" t="s">
        <v>63</v>
      </c>
      <c r="L1230" s="72" t="s">
        <v>737</v>
      </c>
      <c r="M1230" s="111"/>
      <c r="N1230" s="111"/>
      <c r="O1230" s="72"/>
      <c r="P1230" s="147"/>
      <c r="Q1230" s="147"/>
      <c r="R1230" s="147"/>
    </row>
    <row r="1231" spans="1:18" ht="63" customHeight="1" x14ac:dyDescent="0.25">
      <c r="A1231" s="1" t="str">
        <f t="shared" si="92"/>
        <v>05010209</v>
      </c>
      <c r="B1231" s="177">
        <f t="shared" si="93"/>
        <v>8</v>
      </c>
      <c r="C1231" s="163" t="s">
        <v>41</v>
      </c>
      <c r="D1231" s="46" t="s">
        <v>18</v>
      </c>
      <c r="E1231" s="46" t="s">
        <v>31</v>
      </c>
      <c r="F1231" s="46" t="s">
        <v>53</v>
      </c>
      <c r="G1231" s="47" t="s">
        <v>63</v>
      </c>
      <c r="H1231" s="48" t="s">
        <v>63</v>
      </c>
      <c r="I1231" s="49"/>
      <c r="J1231" s="50" t="s">
        <v>63</v>
      </c>
      <c r="K1231" s="48" t="s">
        <v>63</v>
      </c>
      <c r="L1231" s="34" t="s">
        <v>738</v>
      </c>
      <c r="M1231" s="35"/>
      <c r="N1231" s="35"/>
      <c r="O1231" s="36"/>
      <c r="P1231" s="146">
        <f>+P1232+P1239+P1245+P1252+P1260+P1265+P1266</f>
        <v>0</v>
      </c>
      <c r="Q1231" s="146">
        <f>+Q1232+Q1239+Q1245+Q1252+Q1260+Q1265+Q1266</f>
        <v>0</v>
      </c>
      <c r="R1231" s="146"/>
    </row>
    <row r="1232" spans="1:18" ht="54" customHeight="1" x14ac:dyDescent="0.25">
      <c r="A1232" s="1" t="str">
        <f t="shared" si="92"/>
        <v>0501020902</v>
      </c>
      <c r="B1232" s="177">
        <f t="shared" si="93"/>
        <v>10</v>
      </c>
      <c r="C1232" s="164" t="s">
        <v>41</v>
      </c>
      <c r="D1232" s="39" t="s">
        <v>18</v>
      </c>
      <c r="E1232" s="39" t="s">
        <v>31</v>
      </c>
      <c r="F1232" s="58" t="s">
        <v>53</v>
      </c>
      <c r="G1232" s="47" t="s">
        <v>31</v>
      </c>
      <c r="H1232" s="39" t="s">
        <v>63</v>
      </c>
      <c r="I1232" s="40"/>
      <c r="J1232" s="45" t="s">
        <v>63</v>
      </c>
      <c r="K1232" s="39" t="s">
        <v>63</v>
      </c>
      <c r="L1232" s="70" t="s">
        <v>739</v>
      </c>
      <c r="M1232" s="111"/>
      <c r="N1232" s="111"/>
      <c r="O1232" s="70"/>
      <c r="P1232" s="147"/>
      <c r="Q1232" s="147"/>
      <c r="R1232" s="147"/>
    </row>
    <row r="1233" spans="1:18" ht="54" customHeight="1" outlineLevel="1" x14ac:dyDescent="0.25">
      <c r="A1233" s="1" t="str">
        <f t="shared" si="92"/>
        <v>050102090201</v>
      </c>
      <c r="B1233" s="177">
        <f t="shared" si="93"/>
        <v>12</v>
      </c>
      <c r="C1233" s="164" t="s">
        <v>41</v>
      </c>
      <c r="D1233" s="39" t="s">
        <v>18</v>
      </c>
      <c r="E1233" s="39" t="s">
        <v>31</v>
      </c>
      <c r="F1233" s="58" t="s">
        <v>53</v>
      </c>
      <c r="G1233" s="47" t="s">
        <v>31</v>
      </c>
      <c r="H1233" s="39" t="s">
        <v>18</v>
      </c>
      <c r="I1233" s="40"/>
      <c r="J1233" s="45" t="s">
        <v>63</v>
      </c>
      <c r="K1233" s="39" t="s">
        <v>63</v>
      </c>
      <c r="L1233" s="72" t="s">
        <v>741</v>
      </c>
      <c r="M1233" s="111"/>
      <c r="N1233" s="111"/>
      <c r="O1233" s="72"/>
      <c r="P1233" s="147"/>
      <c r="Q1233" s="147"/>
      <c r="R1233" s="147"/>
    </row>
    <row r="1234" spans="1:18" ht="54" customHeight="1" outlineLevel="1" x14ac:dyDescent="0.25">
      <c r="A1234" s="1" t="str">
        <f t="shared" si="92"/>
        <v>050102090202</v>
      </c>
      <c r="B1234" s="177">
        <f t="shared" si="93"/>
        <v>12</v>
      </c>
      <c r="C1234" s="164" t="s">
        <v>41</v>
      </c>
      <c r="D1234" s="39" t="s">
        <v>18</v>
      </c>
      <c r="E1234" s="39" t="s">
        <v>31</v>
      </c>
      <c r="F1234" s="58" t="s">
        <v>53</v>
      </c>
      <c r="G1234" s="47" t="s">
        <v>31</v>
      </c>
      <c r="H1234" s="39" t="s">
        <v>31</v>
      </c>
      <c r="I1234" s="40"/>
      <c r="J1234" s="45" t="s">
        <v>63</v>
      </c>
      <c r="K1234" s="39" t="s">
        <v>63</v>
      </c>
      <c r="L1234" s="72" t="s">
        <v>742</v>
      </c>
      <c r="M1234" s="111"/>
      <c r="N1234" s="111"/>
      <c r="O1234" s="72"/>
      <c r="P1234" s="147"/>
      <c r="Q1234" s="147"/>
      <c r="R1234" s="147"/>
    </row>
    <row r="1235" spans="1:18" ht="54" customHeight="1" outlineLevel="1" x14ac:dyDescent="0.25">
      <c r="A1235" s="1" t="str">
        <f t="shared" si="92"/>
        <v>050102090203</v>
      </c>
      <c r="B1235" s="177">
        <f t="shared" si="93"/>
        <v>12</v>
      </c>
      <c r="C1235" s="164" t="s">
        <v>41</v>
      </c>
      <c r="D1235" s="39" t="s">
        <v>18</v>
      </c>
      <c r="E1235" s="39" t="s">
        <v>31</v>
      </c>
      <c r="F1235" s="58" t="s">
        <v>53</v>
      </c>
      <c r="G1235" s="47" t="s">
        <v>31</v>
      </c>
      <c r="H1235" s="39" t="s">
        <v>35</v>
      </c>
      <c r="I1235" s="40"/>
      <c r="J1235" s="45" t="s">
        <v>63</v>
      </c>
      <c r="K1235" s="39" t="s">
        <v>63</v>
      </c>
      <c r="L1235" s="72" t="s">
        <v>743</v>
      </c>
      <c r="M1235" s="111"/>
      <c r="N1235" s="111"/>
      <c r="O1235" s="72"/>
      <c r="P1235" s="147"/>
      <c r="Q1235" s="147"/>
      <c r="R1235" s="147"/>
    </row>
    <row r="1236" spans="1:18" ht="54" customHeight="1" outlineLevel="1" x14ac:dyDescent="0.25">
      <c r="A1236" s="1" t="str">
        <f t="shared" si="92"/>
        <v>050102090204</v>
      </c>
      <c r="B1236" s="177">
        <f t="shared" si="93"/>
        <v>12</v>
      </c>
      <c r="C1236" s="164" t="s">
        <v>41</v>
      </c>
      <c r="D1236" s="39" t="s">
        <v>18</v>
      </c>
      <c r="E1236" s="39" t="s">
        <v>31</v>
      </c>
      <c r="F1236" s="58" t="s">
        <v>53</v>
      </c>
      <c r="G1236" s="47" t="s">
        <v>31</v>
      </c>
      <c r="H1236" s="39" t="s">
        <v>38</v>
      </c>
      <c r="I1236" s="40"/>
      <c r="J1236" s="45" t="s">
        <v>63</v>
      </c>
      <c r="K1236" s="39" t="s">
        <v>63</v>
      </c>
      <c r="L1236" s="72" t="s">
        <v>744</v>
      </c>
      <c r="M1236" s="111"/>
      <c r="N1236" s="111"/>
      <c r="O1236" s="72"/>
      <c r="P1236" s="147"/>
      <c r="Q1236" s="147"/>
      <c r="R1236" s="147"/>
    </row>
    <row r="1237" spans="1:18" ht="54" customHeight="1" outlineLevel="1" x14ac:dyDescent="0.25">
      <c r="A1237" s="1" t="str">
        <f t="shared" si="92"/>
        <v>050102090205</v>
      </c>
      <c r="B1237" s="177">
        <f t="shared" si="93"/>
        <v>12</v>
      </c>
      <c r="C1237" s="164" t="s">
        <v>41</v>
      </c>
      <c r="D1237" s="39" t="s">
        <v>18</v>
      </c>
      <c r="E1237" s="39" t="s">
        <v>31</v>
      </c>
      <c r="F1237" s="58" t="s">
        <v>53</v>
      </c>
      <c r="G1237" s="47" t="s">
        <v>31</v>
      </c>
      <c r="H1237" s="39" t="s">
        <v>41</v>
      </c>
      <c r="I1237" s="40"/>
      <c r="J1237" s="45" t="s">
        <v>63</v>
      </c>
      <c r="K1237" s="39" t="s">
        <v>63</v>
      </c>
      <c r="L1237" s="72" t="s">
        <v>745</v>
      </c>
      <c r="M1237" s="111"/>
      <c r="N1237" s="111"/>
      <c r="O1237" s="72"/>
      <c r="P1237" s="147"/>
      <c r="Q1237" s="147"/>
      <c r="R1237" s="147"/>
    </row>
    <row r="1238" spans="1:18" ht="54" customHeight="1" outlineLevel="1" x14ac:dyDescent="0.25">
      <c r="A1238" s="1" t="str">
        <f t="shared" si="92"/>
        <v>050102090209</v>
      </c>
      <c r="B1238" s="177">
        <f t="shared" si="93"/>
        <v>12</v>
      </c>
      <c r="C1238" s="164" t="s">
        <v>41</v>
      </c>
      <c r="D1238" s="39" t="s">
        <v>18</v>
      </c>
      <c r="E1238" s="39" t="s">
        <v>31</v>
      </c>
      <c r="F1238" s="58" t="s">
        <v>53</v>
      </c>
      <c r="G1238" s="47" t="s">
        <v>31</v>
      </c>
      <c r="H1238" s="39" t="s">
        <v>53</v>
      </c>
      <c r="I1238" s="40"/>
      <c r="J1238" s="45" t="s">
        <v>63</v>
      </c>
      <c r="K1238" s="39" t="s">
        <v>63</v>
      </c>
      <c r="L1238" s="72" t="s">
        <v>746</v>
      </c>
      <c r="M1238" s="111"/>
      <c r="N1238" s="111"/>
      <c r="O1238" s="72"/>
      <c r="P1238" s="147"/>
      <c r="Q1238" s="147"/>
      <c r="R1238" s="147"/>
    </row>
    <row r="1239" spans="1:18" ht="54" customHeight="1" x14ac:dyDescent="0.25">
      <c r="A1239" s="1" t="str">
        <f t="shared" si="92"/>
        <v>0501020903</v>
      </c>
      <c r="B1239" s="177">
        <f t="shared" si="93"/>
        <v>10</v>
      </c>
      <c r="C1239" s="164" t="s">
        <v>41</v>
      </c>
      <c r="D1239" s="39" t="s">
        <v>18</v>
      </c>
      <c r="E1239" s="39" t="s">
        <v>31</v>
      </c>
      <c r="F1239" s="58" t="s">
        <v>53</v>
      </c>
      <c r="G1239" s="47" t="s">
        <v>35</v>
      </c>
      <c r="H1239" s="39" t="s">
        <v>63</v>
      </c>
      <c r="I1239" s="40"/>
      <c r="J1239" s="45" t="s">
        <v>63</v>
      </c>
      <c r="K1239" s="39" t="s">
        <v>63</v>
      </c>
      <c r="L1239" s="70" t="s">
        <v>748</v>
      </c>
      <c r="M1239" s="111"/>
      <c r="N1239" s="111"/>
      <c r="O1239" s="70"/>
      <c r="P1239" s="147"/>
      <c r="Q1239" s="147"/>
      <c r="R1239" s="147"/>
    </row>
    <row r="1240" spans="1:18" ht="54" customHeight="1" outlineLevel="1" x14ac:dyDescent="0.25">
      <c r="A1240" s="1" t="str">
        <f t="shared" si="92"/>
        <v>050102090301</v>
      </c>
      <c r="B1240" s="177">
        <f t="shared" si="93"/>
        <v>12</v>
      </c>
      <c r="C1240" s="164" t="s">
        <v>41</v>
      </c>
      <c r="D1240" s="39" t="s">
        <v>18</v>
      </c>
      <c r="E1240" s="39" t="s">
        <v>31</v>
      </c>
      <c r="F1240" s="58" t="s">
        <v>53</v>
      </c>
      <c r="G1240" s="47" t="s">
        <v>35</v>
      </c>
      <c r="H1240" s="39" t="s">
        <v>18</v>
      </c>
      <c r="I1240" s="40"/>
      <c r="J1240" s="45" t="s">
        <v>63</v>
      </c>
      <c r="K1240" s="39" t="s">
        <v>63</v>
      </c>
      <c r="L1240" s="72" t="s">
        <v>750</v>
      </c>
      <c r="M1240" s="111"/>
      <c r="N1240" s="111"/>
      <c r="O1240" s="72"/>
      <c r="P1240" s="147"/>
      <c r="Q1240" s="147"/>
      <c r="R1240" s="147"/>
    </row>
    <row r="1241" spans="1:18" ht="54" customHeight="1" outlineLevel="1" x14ac:dyDescent="0.25">
      <c r="A1241" s="1" t="str">
        <f t="shared" si="92"/>
        <v>050102090302</v>
      </c>
      <c r="B1241" s="177">
        <f t="shared" si="93"/>
        <v>12</v>
      </c>
      <c r="C1241" s="164" t="s">
        <v>41</v>
      </c>
      <c r="D1241" s="39" t="s">
        <v>18</v>
      </c>
      <c r="E1241" s="39" t="s">
        <v>31</v>
      </c>
      <c r="F1241" s="58" t="s">
        <v>53</v>
      </c>
      <c r="G1241" s="47" t="s">
        <v>35</v>
      </c>
      <c r="H1241" s="39" t="s">
        <v>31</v>
      </c>
      <c r="I1241" s="40"/>
      <c r="J1241" s="45" t="s">
        <v>63</v>
      </c>
      <c r="K1241" s="39" t="s">
        <v>63</v>
      </c>
      <c r="L1241" s="72" t="s">
        <v>752</v>
      </c>
      <c r="M1241" s="111"/>
      <c r="N1241" s="111"/>
      <c r="O1241" s="72"/>
      <c r="P1241" s="147"/>
      <c r="Q1241" s="147"/>
      <c r="R1241" s="147"/>
    </row>
    <row r="1242" spans="1:18" ht="54" customHeight="1" outlineLevel="1" x14ac:dyDescent="0.25">
      <c r="A1242" s="1" t="str">
        <f t="shared" si="92"/>
        <v>050102090303</v>
      </c>
      <c r="B1242" s="177">
        <f t="shared" si="93"/>
        <v>12</v>
      </c>
      <c r="C1242" s="164" t="s">
        <v>41</v>
      </c>
      <c r="D1242" s="39" t="s">
        <v>18</v>
      </c>
      <c r="E1242" s="39" t="s">
        <v>31</v>
      </c>
      <c r="F1242" s="58" t="s">
        <v>53</v>
      </c>
      <c r="G1242" s="47" t="s">
        <v>35</v>
      </c>
      <c r="H1242" s="39" t="s">
        <v>35</v>
      </c>
      <c r="I1242" s="40"/>
      <c r="J1242" s="45" t="s">
        <v>63</v>
      </c>
      <c r="K1242" s="39" t="s">
        <v>63</v>
      </c>
      <c r="L1242" s="72" t="s">
        <v>753</v>
      </c>
      <c r="M1242" s="111"/>
      <c r="N1242" s="111"/>
      <c r="O1242" s="72"/>
      <c r="P1242" s="147"/>
      <c r="Q1242" s="147"/>
      <c r="R1242" s="147"/>
    </row>
    <row r="1243" spans="1:18" ht="54" customHeight="1" outlineLevel="1" x14ac:dyDescent="0.25">
      <c r="A1243" s="1" t="str">
        <f t="shared" si="92"/>
        <v>050102090304</v>
      </c>
      <c r="B1243" s="177">
        <f t="shared" si="93"/>
        <v>12</v>
      </c>
      <c r="C1243" s="164" t="s">
        <v>41</v>
      </c>
      <c r="D1243" s="39" t="s">
        <v>18</v>
      </c>
      <c r="E1243" s="39" t="s">
        <v>31</v>
      </c>
      <c r="F1243" s="58" t="s">
        <v>53</v>
      </c>
      <c r="G1243" s="47" t="s">
        <v>35</v>
      </c>
      <c r="H1243" s="39" t="s">
        <v>38</v>
      </c>
      <c r="I1243" s="40"/>
      <c r="J1243" s="45" t="s">
        <v>63</v>
      </c>
      <c r="K1243" s="39" t="s">
        <v>63</v>
      </c>
      <c r="L1243" s="72" t="s">
        <v>754</v>
      </c>
      <c r="M1243" s="111"/>
      <c r="N1243" s="111"/>
      <c r="O1243" s="72"/>
      <c r="P1243" s="147"/>
      <c r="Q1243" s="147"/>
      <c r="R1243" s="147"/>
    </row>
    <row r="1244" spans="1:18" ht="54" customHeight="1" outlineLevel="1" x14ac:dyDescent="0.25">
      <c r="A1244" s="1" t="str">
        <f t="shared" si="92"/>
        <v>050102090305</v>
      </c>
      <c r="B1244" s="177">
        <f t="shared" si="93"/>
        <v>12</v>
      </c>
      <c r="C1244" s="164" t="s">
        <v>41</v>
      </c>
      <c r="D1244" s="39" t="s">
        <v>18</v>
      </c>
      <c r="E1244" s="39" t="s">
        <v>31</v>
      </c>
      <c r="F1244" s="58" t="s">
        <v>53</v>
      </c>
      <c r="G1244" s="47" t="s">
        <v>35</v>
      </c>
      <c r="H1244" s="39" t="s">
        <v>41</v>
      </c>
      <c r="I1244" s="40"/>
      <c r="J1244" s="45" t="s">
        <v>63</v>
      </c>
      <c r="K1244" s="39" t="s">
        <v>63</v>
      </c>
      <c r="L1244" s="72" t="s">
        <v>755</v>
      </c>
      <c r="M1244" s="111"/>
      <c r="N1244" s="111"/>
      <c r="O1244" s="72"/>
      <c r="P1244" s="147"/>
      <c r="Q1244" s="147"/>
      <c r="R1244" s="147"/>
    </row>
    <row r="1245" spans="1:18" ht="54" customHeight="1" x14ac:dyDescent="0.25">
      <c r="A1245" s="1" t="str">
        <f t="shared" si="92"/>
        <v>0501020904</v>
      </c>
      <c r="B1245" s="177">
        <f t="shared" si="93"/>
        <v>10</v>
      </c>
      <c r="C1245" s="164" t="s">
        <v>41</v>
      </c>
      <c r="D1245" s="39" t="s">
        <v>18</v>
      </c>
      <c r="E1245" s="39" t="s">
        <v>31</v>
      </c>
      <c r="F1245" s="58" t="s">
        <v>53</v>
      </c>
      <c r="G1245" s="47" t="s">
        <v>38</v>
      </c>
      <c r="H1245" s="39" t="s">
        <v>63</v>
      </c>
      <c r="I1245" s="40"/>
      <c r="J1245" s="45" t="s">
        <v>63</v>
      </c>
      <c r="K1245" s="39" t="s">
        <v>63</v>
      </c>
      <c r="L1245" s="70" t="s">
        <v>756</v>
      </c>
      <c r="M1245" s="111"/>
      <c r="N1245" s="111"/>
      <c r="O1245" s="70"/>
      <c r="P1245" s="147"/>
      <c r="Q1245" s="147"/>
      <c r="R1245" s="147"/>
    </row>
    <row r="1246" spans="1:18" ht="54" customHeight="1" outlineLevel="1" x14ac:dyDescent="0.25">
      <c r="A1246" s="1" t="str">
        <f t="shared" si="92"/>
        <v>050102090401</v>
      </c>
      <c r="B1246" s="177">
        <f t="shared" si="93"/>
        <v>12</v>
      </c>
      <c r="C1246" s="164" t="s">
        <v>41</v>
      </c>
      <c r="D1246" s="39" t="s">
        <v>18</v>
      </c>
      <c r="E1246" s="39" t="s">
        <v>31</v>
      </c>
      <c r="F1246" s="58" t="s">
        <v>53</v>
      </c>
      <c r="G1246" s="47" t="s">
        <v>38</v>
      </c>
      <c r="H1246" s="39" t="s">
        <v>18</v>
      </c>
      <c r="I1246" s="40"/>
      <c r="J1246" s="45" t="s">
        <v>63</v>
      </c>
      <c r="K1246" s="39" t="s">
        <v>63</v>
      </c>
      <c r="L1246" s="72" t="s">
        <v>757</v>
      </c>
      <c r="M1246" s="111"/>
      <c r="N1246" s="111"/>
      <c r="O1246" s="72"/>
      <c r="P1246" s="147"/>
      <c r="Q1246" s="147"/>
      <c r="R1246" s="147"/>
    </row>
    <row r="1247" spans="1:18" ht="54" customHeight="1" outlineLevel="1" x14ac:dyDescent="0.25">
      <c r="A1247" s="1" t="str">
        <f t="shared" si="92"/>
        <v>050102090402</v>
      </c>
      <c r="B1247" s="177">
        <f t="shared" si="93"/>
        <v>12</v>
      </c>
      <c r="C1247" s="164" t="s">
        <v>41</v>
      </c>
      <c r="D1247" s="39" t="s">
        <v>18</v>
      </c>
      <c r="E1247" s="39" t="s">
        <v>31</v>
      </c>
      <c r="F1247" s="58" t="s">
        <v>53</v>
      </c>
      <c r="G1247" s="47" t="s">
        <v>38</v>
      </c>
      <c r="H1247" s="39" t="s">
        <v>31</v>
      </c>
      <c r="I1247" s="40"/>
      <c r="J1247" s="45" t="s">
        <v>63</v>
      </c>
      <c r="K1247" s="39" t="s">
        <v>63</v>
      </c>
      <c r="L1247" s="72" t="s">
        <v>758</v>
      </c>
      <c r="M1247" s="111"/>
      <c r="N1247" s="111"/>
      <c r="O1247" s="72"/>
      <c r="P1247" s="147"/>
      <c r="Q1247" s="147"/>
      <c r="R1247" s="147"/>
    </row>
    <row r="1248" spans="1:18" ht="54" customHeight="1" outlineLevel="1" x14ac:dyDescent="0.25">
      <c r="A1248" s="1" t="str">
        <f t="shared" si="92"/>
        <v>050102090403</v>
      </c>
      <c r="B1248" s="177">
        <f t="shared" si="93"/>
        <v>12</v>
      </c>
      <c r="C1248" s="164" t="s">
        <v>41</v>
      </c>
      <c r="D1248" s="39" t="s">
        <v>18</v>
      </c>
      <c r="E1248" s="39" t="s">
        <v>31</v>
      </c>
      <c r="F1248" s="58" t="s">
        <v>53</v>
      </c>
      <c r="G1248" s="47" t="s">
        <v>38</v>
      </c>
      <c r="H1248" s="39" t="s">
        <v>35</v>
      </c>
      <c r="I1248" s="40"/>
      <c r="J1248" s="45" t="s">
        <v>63</v>
      </c>
      <c r="K1248" s="39" t="s">
        <v>63</v>
      </c>
      <c r="L1248" s="72" t="s">
        <v>759</v>
      </c>
      <c r="M1248" s="111"/>
      <c r="N1248" s="111"/>
      <c r="O1248" s="72"/>
      <c r="P1248" s="147"/>
      <c r="Q1248" s="147"/>
      <c r="R1248" s="147"/>
    </row>
    <row r="1249" spans="1:18" ht="54" customHeight="1" outlineLevel="1" x14ac:dyDescent="0.25">
      <c r="A1249" s="1" t="str">
        <f t="shared" si="92"/>
        <v>050102090404</v>
      </c>
      <c r="B1249" s="177">
        <f t="shared" si="93"/>
        <v>12</v>
      </c>
      <c r="C1249" s="164" t="s">
        <v>41</v>
      </c>
      <c r="D1249" s="39" t="s">
        <v>18</v>
      </c>
      <c r="E1249" s="39" t="s">
        <v>31</v>
      </c>
      <c r="F1249" s="58" t="s">
        <v>53</v>
      </c>
      <c r="G1249" s="47" t="s">
        <v>38</v>
      </c>
      <c r="H1249" s="39" t="s">
        <v>38</v>
      </c>
      <c r="I1249" s="40"/>
      <c r="J1249" s="45" t="s">
        <v>63</v>
      </c>
      <c r="K1249" s="39" t="s">
        <v>63</v>
      </c>
      <c r="L1249" s="72" t="s">
        <v>760</v>
      </c>
      <c r="M1249" s="111"/>
      <c r="N1249" s="111"/>
      <c r="O1249" s="72"/>
      <c r="P1249" s="147"/>
      <c r="Q1249" s="147"/>
      <c r="R1249" s="147"/>
    </row>
    <row r="1250" spans="1:18" ht="54" customHeight="1" outlineLevel="1" x14ac:dyDescent="0.25">
      <c r="A1250" s="1" t="str">
        <f t="shared" si="92"/>
        <v>050102090405</v>
      </c>
      <c r="B1250" s="177">
        <f t="shared" si="93"/>
        <v>12</v>
      </c>
      <c r="C1250" s="164" t="s">
        <v>41</v>
      </c>
      <c r="D1250" s="39" t="s">
        <v>18</v>
      </c>
      <c r="E1250" s="39" t="s">
        <v>31</v>
      </c>
      <c r="F1250" s="58" t="s">
        <v>53</v>
      </c>
      <c r="G1250" s="47" t="s">
        <v>38</v>
      </c>
      <c r="H1250" s="39" t="s">
        <v>41</v>
      </c>
      <c r="I1250" s="40"/>
      <c r="J1250" s="45" t="s">
        <v>63</v>
      </c>
      <c r="K1250" s="39" t="s">
        <v>63</v>
      </c>
      <c r="L1250" s="72" t="s">
        <v>761</v>
      </c>
      <c r="M1250" s="111"/>
      <c r="N1250" s="111"/>
      <c r="O1250" s="72"/>
      <c r="P1250" s="147"/>
      <c r="Q1250" s="147"/>
      <c r="R1250" s="147"/>
    </row>
    <row r="1251" spans="1:18" ht="54" customHeight="1" outlineLevel="1" x14ac:dyDescent="0.25">
      <c r="A1251" s="1" t="str">
        <f t="shared" si="92"/>
        <v>050102090409</v>
      </c>
      <c r="B1251" s="177">
        <f t="shared" si="93"/>
        <v>12</v>
      </c>
      <c r="C1251" s="164" t="s">
        <v>41</v>
      </c>
      <c r="D1251" s="39" t="s">
        <v>18</v>
      </c>
      <c r="E1251" s="39" t="s">
        <v>31</v>
      </c>
      <c r="F1251" s="58" t="s">
        <v>53</v>
      </c>
      <c r="G1251" s="47" t="s">
        <v>38</v>
      </c>
      <c r="H1251" s="39" t="s">
        <v>53</v>
      </c>
      <c r="I1251" s="40"/>
      <c r="J1251" s="45" t="s">
        <v>63</v>
      </c>
      <c r="K1251" s="39" t="s">
        <v>63</v>
      </c>
      <c r="L1251" s="72" t="s">
        <v>762</v>
      </c>
      <c r="M1251" s="111"/>
      <c r="N1251" s="111"/>
      <c r="O1251" s="72"/>
      <c r="P1251" s="147"/>
      <c r="Q1251" s="147"/>
      <c r="R1251" s="147"/>
    </row>
    <row r="1252" spans="1:18" ht="54" customHeight="1" x14ac:dyDescent="0.25">
      <c r="A1252" s="1" t="str">
        <f t="shared" si="92"/>
        <v>0501020906</v>
      </c>
      <c r="B1252" s="177">
        <f t="shared" si="93"/>
        <v>10</v>
      </c>
      <c r="C1252" s="164" t="s">
        <v>41</v>
      </c>
      <c r="D1252" s="39" t="s">
        <v>18</v>
      </c>
      <c r="E1252" s="39" t="s">
        <v>31</v>
      </c>
      <c r="F1252" s="58" t="s">
        <v>53</v>
      </c>
      <c r="G1252" s="47" t="s">
        <v>44</v>
      </c>
      <c r="H1252" s="39" t="s">
        <v>63</v>
      </c>
      <c r="I1252" s="40"/>
      <c r="J1252" s="45" t="s">
        <v>63</v>
      </c>
      <c r="K1252" s="39" t="s">
        <v>63</v>
      </c>
      <c r="L1252" s="70" t="s">
        <v>767</v>
      </c>
      <c r="M1252" s="111"/>
      <c r="N1252" s="111"/>
      <c r="O1252" s="70"/>
      <c r="P1252" s="147"/>
      <c r="Q1252" s="147"/>
      <c r="R1252" s="147"/>
    </row>
    <row r="1253" spans="1:18" ht="54" customHeight="1" outlineLevel="1" x14ac:dyDescent="0.25">
      <c r="A1253" s="1" t="str">
        <f t="shared" si="92"/>
        <v>050102090601</v>
      </c>
      <c r="B1253" s="177">
        <f t="shared" si="93"/>
        <v>12</v>
      </c>
      <c r="C1253" s="164" t="s">
        <v>41</v>
      </c>
      <c r="D1253" s="39" t="s">
        <v>18</v>
      </c>
      <c r="E1253" s="39" t="s">
        <v>31</v>
      </c>
      <c r="F1253" s="58" t="s">
        <v>53</v>
      </c>
      <c r="G1253" s="47" t="s">
        <v>44</v>
      </c>
      <c r="H1253" s="39" t="s">
        <v>18</v>
      </c>
      <c r="I1253" s="40"/>
      <c r="J1253" s="45" t="s">
        <v>63</v>
      </c>
      <c r="K1253" s="39" t="s">
        <v>63</v>
      </c>
      <c r="L1253" s="72" t="s">
        <v>768</v>
      </c>
      <c r="M1253" s="111"/>
      <c r="N1253" s="111"/>
      <c r="O1253" s="72"/>
      <c r="P1253" s="147"/>
      <c r="Q1253" s="147"/>
      <c r="R1253" s="147"/>
    </row>
    <row r="1254" spans="1:18" ht="54" customHeight="1" outlineLevel="1" x14ac:dyDescent="0.25">
      <c r="A1254" s="1" t="str">
        <f t="shared" si="92"/>
        <v>050102090602</v>
      </c>
      <c r="B1254" s="177">
        <f t="shared" si="93"/>
        <v>12</v>
      </c>
      <c r="C1254" s="164" t="s">
        <v>41</v>
      </c>
      <c r="D1254" s="39" t="s">
        <v>18</v>
      </c>
      <c r="E1254" s="39" t="s">
        <v>31</v>
      </c>
      <c r="F1254" s="58" t="s">
        <v>53</v>
      </c>
      <c r="G1254" s="47" t="s">
        <v>44</v>
      </c>
      <c r="H1254" s="39" t="s">
        <v>31</v>
      </c>
      <c r="I1254" s="40"/>
      <c r="J1254" s="45" t="s">
        <v>63</v>
      </c>
      <c r="K1254" s="39" t="s">
        <v>63</v>
      </c>
      <c r="L1254" s="72" t="s">
        <v>770</v>
      </c>
      <c r="M1254" s="111"/>
      <c r="N1254" s="111"/>
      <c r="O1254" s="72"/>
      <c r="P1254" s="147"/>
      <c r="Q1254" s="147"/>
      <c r="R1254" s="147"/>
    </row>
    <row r="1255" spans="1:18" ht="54" customHeight="1" outlineLevel="1" x14ac:dyDescent="0.25">
      <c r="A1255" s="1" t="str">
        <f t="shared" si="92"/>
        <v>050102090603</v>
      </c>
      <c r="B1255" s="177">
        <f t="shared" si="93"/>
        <v>12</v>
      </c>
      <c r="C1255" s="164" t="s">
        <v>41</v>
      </c>
      <c r="D1255" s="39" t="s">
        <v>18</v>
      </c>
      <c r="E1255" s="39" t="s">
        <v>31</v>
      </c>
      <c r="F1255" s="58" t="s">
        <v>53</v>
      </c>
      <c r="G1255" s="47" t="s">
        <v>44</v>
      </c>
      <c r="H1255" s="39" t="s">
        <v>35</v>
      </c>
      <c r="I1255" s="40"/>
      <c r="J1255" s="45" t="s">
        <v>63</v>
      </c>
      <c r="K1255" s="39" t="s">
        <v>63</v>
      </c>
      <c r="L1255" s="72" t="s">
        <v>771</v>
      </c>
      <c r="M1255" s="111"/>
      <c r="N1255" s="111"/>
      <c r="O1255" s="72"/>
      <c r="P1255" s="147"/>
      <c r="Q1255" s="147"/>
      <c r="R1255" s="147"/>
    </row>
    <row r="1256" spans="1:18" ht="54" customHeight="1" outlineLevel="1" x14ac:dyDescent="0.25">
      <c r="A1256" s="1" t="str">
        <f t="shared" si="92"/>
        <v>050102090604</v>
      </c>
      <c r="B1256" s="177">
        <f t="shared" si="93"/>
        <v>12</v>
      </c>
      <c r="C1256" s="164" t="s">
        <v>41</v>
      </c>
      <c r="D1256" s="39" t="s">
        <v>18</v>
      </c>
      <c r="E1256" s="39" t="s">
        <v>31</v>
      </c>
      <c r="F1256" s="58" t="s">
        <v>53</v>
      </c>
      <c r="G1256" s="47" t="s">
        <v>44</v>
      </c>
      <c r="H1256" s="39" t="s">
        <v>38</v>
      </c>
      <c r="I1256" s="40"/>
      <c r="J1256" s="45" t="s">
        <v>63</v>
      </c>
      <c r="K1256" s="39" t="s">
        <v>63</v>
      </c>
      <c r="L1256" s="72" t="s">
        <v>772</v>
      </c>
      <c r="M1256" s="111"/>
      <c r="N1256" s="111"/>
      <c r="O1256" s="72"/>
      <c r="P1256" s="147"/>
      <c r="Q1256" s="147"/>
      <c r="R1256" s="147"/>
    </row>
    <row r="1257" spans="1:18" ht="54" customHeight="1" outlineLevel="1" x14ac:dyDescent="0.25">
      <c r="A1257" s="1" t="str">
        <f t="shared" si="92"/>
        <v>050102090605</v>
      </c>
      <c r="B1257" s="177">
        <f t="shared" si="93"/>
        <v>12</v>
      </c>
      <c r="C1257" s="164" t="s">
        <v>41</v>
      </c>
      <c r="D1257" s="39" t="s">
        <v>18</v>
      </c>
      <c r="E1257" s="39" t="s">
        <v>31</v>
      </c>
      <c r="F1257" s="58" t="s">
        <v>53</v>
      </c>
      <c r="G1257" s="47" t="s">
        <v>44</v>
      </c>
      <c r="H1257" s="39" t="s">
        <v>41</v>
      </c>
      <c r="I1257" s="40"/>
      <c r="J1257" s="45" t="s">
        <v>63</v>
      </c>
      <c r="K1257" s="39" t="s">
        <v>63</v>
      </c>
      <c r="L1257" s="72" t="s">
        <v>773</v>
      </c>
      <c r="M1257" s="111"/>
      <c r="N1257" s="111"/>
      <c r="O1257" s="72"/>
      <c r="P1257" s="147"/>
      <c r="Q1257" s="147"/>
      <c r="R1257" s="147"/>
    </row>
    <row r="1258" spans="1:18" ht="54" customHeight="1" outlineLevel="1" x14ac:dyDescent="0.25">
      <c r="A1258" s="1" t="str">
        <f t="shared" ref="A1258:A1369" si="94">CONCATENATE(C1258,D1258,E1258,F1258,G1258,H1258,I1258,J1258,K1258)</f>
        <v>050102090606</v>
      </c>
      <c r="B1258" s="177">
        <f t="shared" si="93"/>
        <v>12</v>
      </c>
      <c r="C1258" s="164" t="s">
        <v>41</v>
      </c>
      <c r="D1258" s="39" t="s">
        <v>18</v>
      </c>
      <c r="E1258" s="39" t="s">
        <v>31</v>
      </c>
      <c r="F1258" s="58" t="s">
        <v>53</v>
      </c>
      <c r="G1258" s="47" t="s">
        <v>44</v>
      </c>
      <c r="H1258" s="39" t="s">
        <v>44</v>
      </c>
      <c r="I1258" s="40"/>
      <c r="J1258" s="45" t="s">
        <v>63</v>
      </c>
      <c r="K1258" s="39" t="s">
        <v>63</v>
      </c>
      <c r="L1258" s="72" t="s">
        <v>774</v>
      </c>
      <c r="M1258" s="111"/>
      <c r="N1258" s="111"/>
      <c r="O1258" s="72"/>
      <c r="P1258" s="147"/>
      <c r="Q1258" s="147"/>
      <c r="R1258" s="147"/>
    </row>
    <row r="1259" spans="1:18" ht="54" customHeight="1" outlineLevel="1" x14ac:dyDescent="0.25">
      <c r="A1259" s="1" t="str">
        <f t="shared" si="94"/>
        <v>050102090609</v>
      </c>
      <c r="B1259" s="177">
        <f t="shared" si="93"/>
        <v>12</v>
      </c>
      <c r="C1259" s="164" t="s">
        <v>41</v>
      </c>
      <c r="D1259" s="39" t="s">
        <v>18</v>
      </c>
      <c r="E1259" s="39" t="s">
        <v>31</v>
      </c>
      <c r="F1259" s="58" t="s">
        <v>53</v>
      </c>
      <c r="G1259" s="47" t="s">
        <v>44</v>
      </c>
      <c r="H1259" s="39" t="s">
        <v>53</v>
      </c>
      <c r="I1259" s="40"/>
      <c r="J1259" s="45" t="s">
        <v>63</v>
      </c>
      <c r="K1259" s="39" t="s">
        <v>63</v>
      </c>
      <c r="L1259" s="72" t="s">
        <v>775</v>
      </c>
      <c r="M1259" s="111"/>
      <c r="N1259" s="111"/>
      <c r="O1259" s="72"/>
      <c r="P1259" s="147"/>
      <c r="Q1259" s="147"/>
      <c r="R1259" s="147"/>
    </row>
    <row r="1260" spans="1:18" ht="54" customHeight="1" x14ac:dyDescent="0.25">
      <c r="A1260" s="1" t="str">
        <f t="shared" si="94"/>
        <v>0501020907</v>
      </c>
      <c r="B1260" s="177">
        <f t="shared" ref="B1260:B1371" si="95">LEN(A1260)</f>
        <v>10</v>
      </c>
      <c r="C1260" s="164" t="s">
        <v>41</v>
      </c>
      <c r="D1260" s="39" t="s">
        <v>18</v>
      </c>
      <c r="E1260" s="39" t="s">
        <v>31</v>
      </c>
      <c r="F1260" s="58" t="s">
        <v>53</v>
      </c>
      <c r="G1260" s="47" t="s">
        <v>47</v>
      </c>
      <c r="H1260" s="39" t="s">
        <v>63</v>
      </c>
      <c r="I1260" s="40"/>
      <c r="J1260" s="45" t="s">
        <v>63</v>
      </c>
      <c r="K1260" s="39" t="s">
        <v>63</v>
      </c>
      <c r="L1260" s="70" t="s">
        <v>776</v>
      </c>
      <c r="M1260" s="111"/>
      <c r="N1260" s="111"/>
      <c r="O1260" s="70"/>
      <c r="P1260" s="147"/>
      <c r="Q1260" s="147"/>
      <c r="R1260" s="147"/>
    </row>
    <row r="1261" spans="1:18" ht="54" customHeight="1" outlineLevel="1" x14ac:dyDescent="0.25">
      <c r="A1261" s="1" t="str">
        <f t="shared" si="94"/>
        <v>050102090701</v>
      </c>
      <c r="B1261" s="177">
        <f t="shared" si="95"/>
        <v>12</v>
      </c>
      <c r="C1261" s="164" t="s">
        <v>41</v>
      </c>
      <c r="D1261" s="39" t="s">
        <v>18</v>
      </c>
      <c r="E1261" s="39" t="s">
        <v>31</v>
      </c>
      <c r="F1261" s="58" t="s">
        <v>53</v>
      </c>
      <c r="G1261" s="47" t="s">
        <v>47</v>
      </c>
      <c r="H1261" s="39" t="s">
        <v>18</v>
      </c>
      <c r="I1261" s="40"/>
      <c r="J1261" s="45" t="s">
        <v>63</v>
      </c>
      <c r="K1261" s="39" t="s">
        <v>63</v>
      </c>
      <c r="L1261" s="72" t="s">
        <v>778</v>
      </c>
      <c r="M1261" s="111"/>
      <c r="N1261" s="111"/>
      <c r="O1261" s="72"/>
      <c r="P1261" s="147"/>
      <c r="Q1261" s="147"/>
      <c r="R1261" s="147"/>
    </row>
    <row r="1262" spans="1:18" ht="54" customHeight="1" outlineLevel="1" x14ac:dyDescent="0.25">
      <c r="A1262" s="1" t="str">
        <f t="shared" si="94"/>
        <v>050102090702</v>
      </c>
      <c r="B1262" s="177">
        <f t="shared" si="95"/>
        <v>12</v>
      </c>
      <c r="C1262" s="164" t="s">
        <v>41</v>
      </c>
      <c r="D1262" s="39" t="s">
        <v>18</v>
      </c>
      <c r="E1262" s="39" t="s">
        <v>31</v>
      </c>
      <c r="F1262" s="58" t="s">
        <v>53</v>
      </c>
      <c r="G1262" s="47" t="s">
        <v>47</v>
      </c>
      <c r="H1262" s="39" t="s">
        <v>31</v>
      </c>
      <c r="I1262" s="40"/>
      <c r="J1262" s="45" t="s">
        <v>63</v>
      </c>
      <c r="K1262" s="39" t="s">
        <v>63</v>
      </c>
      <c r="L1262" s="72" t="s">
        <v>779</v>
      </c>
      <c r="M1262" s="111"/>
      <c r="N1262" s="111"/>
      <c r="O1262" s="72"/>
      <c r="P1262" s="147"/>
      <c r="Q1262" s="147"/>
      <c r="R1262" s="147"/>
    </row>
    <row r="1263" spans="1:18" ht="54" customHeight="1" outlineLevel="1" x14ac:dyDescent="0.25">
      <c r="A1263" s="1" t="str">
        <f t="shared" si="94"/>
        <v>050102090703</v>
      </c>
      <c r="B1263" s="177">
        <f t="shared" si="95"/>
        <v>12</v>
      </c>
      <c r="C1263" s="164" t="s">
        <v>41</v>
      </c>
      <c r="D1263" s="39" t="s">
        <v>18</v>
      </c>
      <c r="E1263" s="39" t="s">
        <v>31</v>
      </c>
      <c r="F1263" s="58" t="s">
        <v>53</v>
      </c>
      <c r="G1263" s="47" t="s">
        <v>47</v>
      </c>
      <c r="H1263" s="39" t="s">
        <v>35</v>
      </c>
      <c r="I1263" s="40"/>
      <c r="J1263" s="45" t="s">
        <v>63</v>
      </c>
      <c r="K1263" s="39" t="s">
        <v>63</v>
      </c>
      <c r="L1263" s="72" t="s">
        <v>780</v>
      </c>
      <c r="M1263" s="111"/>
      <c r="N1263" s="111"/>
      <c r="O1263" s="72"/>
      <c r="P1263" s="147"/>
      <c r="Q1263" s="147"/>
      <c r="R1263" s="147"/>
    </row>
    <row r="1264" spans="1:18" ht="54" customHeight="1" outlineLevel="1" x14ac:dyDescent="0.25">
      <c r="A1264" s="1" t="str">
        <f t="shared" si="94"/>
        <v>050102090709</v>
      </c>
      <c r="B1264" s="177">
        <f t="shared" si="95"/>
        <v>12</v>
      </c>
      <c r="C1264" s="164" t="s">
        <v>41</v>
      </c>
      <c r="D1264" s="39" t="s">
        <v>18</v>
      </c>
      <c r="E1264" s="39" t="s">
        <v>31</v>
      </c>
      <c r="F1264" s="58" t="s">
        <v>53</v>
      </c>
      <c r="G1264" s="47" t="s">
        <v>47</v>
      </c>
      <c r="H1264" s="39" t="s">
        <v>53</v>
      </c>
      <c r="I1264" s="40"/>
      <c r="J1264" s="45" t="s">
        <v>63</v>
      </c>
      <c r="K1264" s="39" t="s">
        <v>63</v>
      </c>
      <c r="L1264" s="72" t="s">
        <v>781</v>
      </c>
      <c r="M1264" s="111"/>
      <c r="N1264" s="111"/>
      <c r="O1264" s="72"/>
      <c r="P1264" s="147"/>
      <c r="Q1264" s="147"/>
      <c r="R1264" s="147"/>
    </row>
    <row r="1265" spans="1:18" ht="54" customHeight="1" x14ac:dyDescent="0.25">
      <c r="A1265" s="1" t="str">
        <f t="shared" si="94"/>
        <v>0501020909</v>
      </c>
      <c r="B1265" s="177">
        <f t="shared" si="95"/>
        <v>10</v>
      </c>
      <c r="C1265" s="164" t="s">
        <v>41</v>
      </c>
      <c r="D1265" s="39" t="s">
        <v>18</v>
      </c>
      <c r="E1265" s="39" t="s">
        <v>31</v>
      </c>
      <c r="F1265" s="58" t="s">
        <v>53</v>
      </c>
      <c r="G1265" s="47" t="s">
        <v>53</v>
      </c>
      <c r="H1265" s="39" t="s">
        <v>63</v>
      </c>
      <c r="I1265" s="40"/>
      <c r="J1265" s="45" t="s">
        <v>63</v>
      </c>
      <c r="K1265" s="39" t="s">
        <v>63</v>
      </c>
      <c r="L1265" s="70" t="s">
        <v>782</v>
      </c>
      <c r="M1265" s="111"/>
      <c r="N1265" s="111"/>
      <c r="O1265" s="70"/>
      <c r="P1265" s="147"/>
      <c r="Q1265" s="147"/>
      <c r="R1265" s="147"/>
    </row>
    <row r="1266" spans="1:18" ht="107.25" customHeight="1" x14ac:dyDescent="0.25">
      <c r="A1266" s="1" t="str">
        <f t="shared" si="94"/>
        <v>0501021001</v>
      </c>
      <c r="B1266" s="177">
        <f>LEN(A1266)</f>
        <v>10</v>
      </c>
      <c r="C1266" s="165" t="s">
        <v>41</v>
      </c>
      <c r="D1266" s="58" t="s">
        <v>18</v>
      </c>
      <c r="E1266" s="58" t="s">
        <v>31</v>
      </c>
      <c r="F1266" s="58" t="s">
        <v>56</v>
      </c>
      <c r="G1266" s="47" t="s">
        <v>18</v>
      </c>
      <c r="H1266" s="39" t="s">
        <v>63</v>
      </c>
      <c r="I1266" s="40"/>
      <c r="J1266" s="45"/>
      <c r="K1266" s="39"/>
      <c r="L1266" s="82" t="s">
        <v>60</v>
      </c>
      <c r="M1266" s="81" t="s">
        <v>783</v>
      </c>
      <c r="N1266" s="81" t="s">
        <v>784</v>
      </c>
      <c r="O1266" s="80"/>
      <c r="P1266" s="147"/>
      <c r="Q1266" s="147"/>
      <c r="R1266" s="147"/>
    </row>
    <row r="1267" spans="1:18" ht="78.75" customHeight="1" x14ac:dyDescent="0.25">
      <c r="A1267" s="1" t="str">
        <f t="shared" si="94"/>
        <v>05010211</v>
      </c>
      <c r="B1267" s="177">
        <f t="shared" si="95"/>
        <v>8</v>
      </c>
      <c r="C1267" s="167" t="s">
        <v>41</v>
      </c>
      <c r="D1267" s="89" t="s">
        <v>18</v>
      </c>
      <c r="E1267" s="89" t="s">
        <v>31</v>
      </c>
      <c r="F1267" s="89" t="s">
        <v>59</v>
      </c>
      <c r="G1267" s="47"/>
      <c r="H1267" s="48"/>
      <c r="I1267" s="49"/>
      <c r="J1267" s="50"/>
      <c r="K1267" s="48"/>
      <c r="L1267" s="34" t="s">
        <v>785</v>
      </c>
      <c r="M1267" s="35" t="s">
        <v>786</v>
      </c>
      <c r="N1267" s="35"/>
      <c r="O1267" s="53"/>
      <c r="P1267" s="146">
        <f>+P1268</f>
        <v>0</v>
      </c>
      <c r="Q1267" s="146">
        <f>+Q1268</f>
        <v>0</v>
      </c>
      <c r="R1267" s="146"/>
    </row>
    <row r="1268" spans="1:18" ht="108" customHeight="1" x14ac:dyDescent="0.25">
      <c r="A1268" s="1" t="str">
        <f t="shared" si="94"/>
        <v>0501021101</v>
      </c>
      <c r="B1268" s="177">
        <f t="shared" si="95"/>
        <v>10</v>
      </c>
      <c r="C1268" s="165" t="s">
        <v>41</v>
      </c>
      <c r="D1268" s="58" t="s">
        <v>18</v>
      </c>
      <c r="E1268" s="58" t="s">
        <v>31</v>
      </c>
      <c r="F1268" s="58" t="s">
        <v>59</v>
      </c>
      <c r="G1268" s="47" t="s">
        <v>18</v>
      </c>
      <c r="H1268" s="58"/>
      <c r="I1268" s="40"/>
      <c r="J1268" s="45"/>
      <c r="K1268" s="39"/>
      <c r="L1268" s="90" t="s">
        <v>785</v>
      </c>
      <c r="M1268" s="54" t="s">
        <v>787</v>
      </c>
      <c r="N1268" s="54" t="s">
        <v>1086</v>
      </c>
      <c r="O1268" s="90"/>
      <c r="P1268" s="147"/>
      <c r="Q1268" s="147"/>
      <c r="R1268" s="147"/>
    </row>
    <row r="1269" spans="1:18" ht="116.25" customHeight="1" x14ac:dyDescent="0.25">
      <c r="A1269" s="1" t="str">
        <f t="shared" si="94"/>
        <v>06</v>
      </c>
      <c r="B1269" s="177">
        <f t="shared" si="95"/>
        <v>2</v>
      </c>
      <c r="C1269" s="166" t="s">
        <v>44</v>
      </c>
      <c r="D1269" s="63" t="s">
        <v>63</v>
      </c>
      <c r="E1269" s="63" t="s">
        <v>63</v>
      </c>
      <c r="F1269" s="64" t="s">
        <v>63</v>
      </c>
      <c r="G1269" s="15" t="s">
        <v>63</v>
      </c>
      <c r="H1269" s="65" t="s">
        <v>63</v>
      </c>
      <c r="I1269" s="66"/>
      <c r="J1269" s="64" t="s">
        <v>63</v>
      </c>
      <c r="K1269" s="64" t="s">
        <v>63</v>
      </c>
      <c r="L1269" s="67" t="s">
        <v>970</v>
      </c>
      <c r="M1269" s="11" t="s">
        <v>971</v>
      </c>
      <c r="N1269" s="11"/>
      <c r="O1269" s="12"/>
      <c r="P1269" s="143">
        <f>+P1270+P1274</f>
        <v>0</v>
      </c>
      <c r="Q1269" s="143">
        <f>+Q1270+Q1274</f>
        <v>0</v>
      </c>
      <c r="R1269" s="143"/>
    </row>
    <row r="1270" spans="1:18" ht="114.75" customHeight="1" x14ac:dyDescent="0.25">
      <c r="A1270" s="1" t="str">
        <f t="shared" si="94"/>
        <v>0601</v>
      </c>
      <c r="B1270" s="177">
        <f t="shared" si="95"/>
        <v>4</v>
      </c>
      <c r="C1270" s="158" t="s">
        <v>44</v>
      </c>
      <c r="D1270" s="13" t="s">
        <v>18</v>
      </c>
      <c r="E1270" s="13" t="s">
        <v>63</v>
      </c>
      <c r="F1270" s="14" t="s">
        <v>63</v>
      </c>
      <c r="G1270" s="15" t="s">
        <v>63</v>
      </c>
      <c r="H1270" s="16" t="s">
        <v>63</v>
      </c>
      <c r="I1270" s="17"/>
      <c r="J1270" s="14" t="s">
        <v>63</v>
      </c>
      <c r="K1270" s="16" t="s">
        <v>63</v>
      </c>
      <c r="L1270" s="18" t="s">
        <v>972</v>
      </c>
      <c r="M1270" s="19" t="s">
        <v>973</v>
      </c>
      <c r="N1270" s="19"/>
      <c r="O1270" s="20"/>
      <c r="P1270" s="144">
        <f t="shared" ref="P1270:Q1272" si="96">+P1271</f>
        <v>0</v>
      </c>
      <c r="Q1270" s="144">
        <f t="shared" si="96"/>
        <v>0</v>
      </c>
      <c r="R1270" s="144"/>
    </row>
    <row r="1271" spans="1:18" ht="80.25" customHeight="1" x14ac:dyDescent="0.25">
      <c r="A1271" s="1" t="str">
        <f t="shared" si="94"/>
        <v>060104</v>
      </c>
      <c r="B1271" s="177">
        <f t="shared" si="95"/>
        <v>6</v>
      </c>
      <c r="C1271" s="159" t="s">
        <v>44</v>
      </c>
      <c r="D1271" s="21" t="s">
        <v>18</v>
      </c>
      <c r="E1271" s="21" t="s">
        <v>38</v>
      </c>
      <c r="F1271" s="23" t="s">
        <v>63</v>
      </c>
      <c r="G1271" s="15" t="s">
        <v>63</v>
      </c>
      <c r="H1271" s="24" t="s">
        <v>63</v>
      </c>
      <c r="I1271" s="25"/>
      <c r="J1271" s="23" t="s">
        <v>63</v>
      </c>
      <c r="K1271" s="24" t="s">
        <v>63</v>
      </c>
      <c r="L1271" s="26" t="s">
        <v>974</v>
      </c>
      <c r="M1271" s="27" t="s">
        <v>975</v>
      </c>
      <c r="N1271" s="27"/>
      <c r="O1271" s="28"/>
      <c r="P1271" s="145">
        <f t="shared" si="96"/>
        <v>0</v>
      </c>
      <c r="Q1271" s="145">
        <f t="shared" si="96"/>
        <v>0</v>
      </c>
      <c r="R1271" s="145"/>
    </row>
    <row r="1272" spans="1:18" ht="63" customHeight="1" x14ac:dyDescent="0.25">
      <c r="A1272" s="1" t="str">
        <f t="shared" ref="A1272" si="97">CONCATENATE(C1272,D1272,E1272,F1272,G1272,H1272,I1272,J1272,K1272)</f>
        <v>06010401</v>
      </c>
      <c r="B1272" s="177">
        <f t="shared" ref="B1272" si="98">LEN(A1272)</f>
        <v>8</v>
      </c>
      <c r="C1272" s="163" t="s">
        <v>44</v>
      </c>
      <c r="D1272" s="46" t="s">
        <v>18</v>
      </c>
      <c r="E1272" s="46" t="s">
        <v>38</v>
      </c>
      <c r="F1272" s="46" t="s">
        <v>18</v>
      </c>
      <c r="G1272" s="47"/>
      <c r="H1272" s="48" t="s">
        <v>63</v>
      </c>
      <c r="I1272" s="49"/>
      <c r="J1272" s="50" t="s">
        <v>63</v>
      </c>
      <c r="K1272" s="48" t="s">
        <v>63</v>
      </c>
      <c r="L1272" s="34" t="s">
        <v>976</v>
      </c>
      <c r="M1272" s="35" t="s">
        <v>977</v>
      </c>
      <c r="N1272" s="35" t="s">
        <v>978</v>
      </c>
      <c r="O1272" s="36"/>
      <c r="P1272" s="146">
        <f t="shared" si="96"/>
        <v>0</v>
      </c>
      <c r="Q1272" s="146">
        <f t="shared" si="96"/>
        <v>0</v>
      </c>
      <c r="R1272" s="146"/>
    </row>
    <row r="1273" spans="1:18" ht="59.25" customHeight="1" x14ac:dyDescent="0.25">
      <c r="A1273" s="1" t="str">
        <f t="shared" si="94"/>
        <v>0601040101</v>
      </c>
      <c r="B1273" s="177">
        <f t="shared" si="95"/>
        <v>10</v>
      </c>
      <c r="C1273" s="164" t="s">
        <v>44</v>
      </c>
      <c r="D1273" s="39" t="s">
        <v>18</v>
      </c>
      <c r="E1273" s="39" t="s">
        <v>38</v>
      </c>
      <c r="F1273" s="58" t="s">
        <v>18</v>
      </c>
      <c r="G1273" s="47" t="s">
        <v>18</v>
      </c>
      <c r="H1273" s="39" t="s">
        <v>63</v>
      </c>
      <c r="I1273" s="40"/>
      <c r="J1273" s="45" t="s">
        <v>63</v>
      </c>
      <c r="K1273" s="39" t="s">
        <v>63</v>
      </c>
      <c r="L1273" s="70" t="s">
        <v>976</v>
      </c>
      <c r="M1273" s="111" t="s">
        <v>977</v>
      </c>
      <c r="N1273" s="111" t="s">
        <v>978</v>
      </c>
      <c r="O1273" s="70"/>
      <c r="P1273" s="147"/>
      <c r="Q1273" s="147"/>
      <c r="R1273" s="147"/>
    </row>
    <row r="1274" spans="1:18" ht="99.75" customHeight="1" x14ac:dyDescent="0.25">
      <c r="A1274" s="1" t="str">
        <f t="shared" si="94"/>
        <v>0602</v>
      </c>
      <c r="B1274" s="177">
        <f t="shared" si="95"/>
        <v>4</v>
      </c>
      <c r="C1274" s="158" t="s">
        <v>44</v>
      </c>
      <c r="D1274" s="13" t="s">
        <v>31</v>
      </c>
      <c r="E1274" s="13" t="s">
        <v>63</v>
      </c>
      <c r="F1274" s="14" t="s">
        <v>63</v>
      </c>
      <c r="G1274" s="15" t="s">
        <v>63</v>
      </c>
      <c r="H1274" s="16" t="s">
        <v>63</v>
      </c>
      <c r="I1274" s="17"/>
      <c r="J1274" s="14" t="s">
        <v>63</v>
      </c>
      <c r="K1274" s="16" t="s">
        <v>63</v>
      </c>
      <c r="L1274" s="18" t="s">
        <v>979</v>
      </c>
      <c r="M1274" s="19" t="s">
        <v>980</v>
      </c>
      <c r="N1274" s="19" t="s">
        <v>981</v>
      </c>
      <c r="O1274" s="20"/>
      <c r="P1274" s="144">
        <f>+P1275+P1278+P1281+P1284</f>
        <v>0</v>
      </c>
      <c r="Q1274" s="144">
        <f>+Q1275+Q1278+Q1281+Q1284</f>
        <v>0</v>
      </c>
      <c r="R1274" s="144"/>
    </row>
    <row r="1275" spans="1:18" ht="80.25" customHeight="1" x14ac:dyDescent="0.25">
      <c r="A1275" s="1" t="str">
        <f t="shared" ref="A1275" si="99">CONCATENATE(C1275,D1275,E1275,F1275,G1275,H1275,I1275,J1275,K1275)</f>
        <v>060201</v>
      </c>
      <c r="B1275" s="177">
        <f t="shared" ref="B1275" si="100">LEN(A1275)</f>
        <v>6</v>
      </c>
      <c r="C1275" s="159" t="s">
        <v>44</v>
      </c>
      <c r="D1275" s="21" t="s">
        <v>31</v>
      </c>
      <c r="E1275" s="21" t="s">
        <v>18</v>
      </c>
      <c r="F1275" s="23"/>
      <c r="G1275" s="15"/>
      <c r="H1275" s="24" t="s">
        <v>63</v>
      </c>
      <c r="I1275" s="25"/>
      <c r="J1275" s="23" t="s">
        <v>63</v>
      </c>
      <c r="K1275" s="24" t="s">
        <v>63</v>
      </c>
      <c r="L1275" s="26" t="s">
        <v>982</v>
      </c>
      <c r="M1275" s="27"/>
      <c r="N1275" s="27"/>
      <c r="O1275" s="28"/>
      <c r="P1275" s="145">
        <f>+P1276</f>
        <v>0</v>
      </c>
      <c r="Q1275" s="145">
        <f>+Q1276</f>
        <v>0</v>
      </c>
      <c r="R1275" s="145"/>
    </row>
    <row r="1276" spans="1:18" ht="63" customHeight="1" x14ac:dyDescent="0.25">
      <c r="A1276" s="1" t="str">
        <f t="shared" si="94"/>
        <v>06020101</v>
      </c>
      <c r="B1276" s="177">
        <f t="shared" si="95"/>
        <v>8</v>
      </c>
      <c r="C1276" s="163" t="s">
        <v>44</v>
      </c>
      <c r="D1276" s="46" t="s">
        <v>31</v>
      </c>
      <c r="E1276" s="46" t="s">
        <v>18</v>
      </c>
      <c r="F1276" s="46" t="s">
        <v>18</v>
      </c>
      <c r="G1276" s="47"/>
      <c r="H1276" s="48" t="s">
        <v>63</v>
      </c>
      <c r="I1276" s="49"/>
      <c r="J1276" s="50" t="s">
        <v>63</v>
      </c>
      <c r="K1276" s="48" t="s">
        <v>63</v>
      </c>
      <c r="L1276" s="34" t="s">
        <v>982</v>
      </c>
      <c r="M1276" s="35"/>
      <c r="N1276" s="35"/>
      <c r="O1276" s="36"/>
      <c r="P1276" s="146">
        <f>+P1277</f>
        <v>0</v>
      </c>
      <c r="Q1276" s="146">
        <f>+Q1277</f>
        <v>0</v>
      </c>
      <c r="R1276" s="146"/>
    </row>
    <row r="1277" spans="1:18" ht="59.25" customHeight="1" x14ac:dyDescent="0.25">
      <c r="A1277" s="1" t="str">
        <f t="shared" ref="A1277:A1279" si="101">CONCATENATE(C1277,D1277,E1277,F1277,G1277,H1277,I1277,J1277,K1277)</f>
        <v>0602010101</v>
      </c>
      <c r="B1277" s="177">
        <f t="shared" ref="B1277:B1279" si="102">LEN(A1277)</f>
        <v>10</v>
      </c>
      <c r="C1277" s="164" t="s">
        <v>44</v>
      </c>
      <c r="D1277" s="39" t="s">
        <v>31</v>
      </c>
      <c r="E1277" s="39" t="s">
        <v>18</v>
      </c>
      <c r="F1277" s="58" t="s">
        <v>18</v>
      </c>
      <c r="G1277" s="47" t="s">
        <v>18</v>
      </c>
      <c r="H1277" s="39" t="s">
        <v>63</v>
      </c>
      <c r="I1277" s="40"/>
      <c r="J1277" s="45" t="s">
        <v>63</v>
      </c>
      <c r="K1277" s="39" t="s">
        <v>63</v>
      </c>
      <c r="L1277" s="70" t="s">
        <v>982</v>
      </c>
      <c r="M1277" s="111"/>
      <c r="N1277" s="111"/>
      <c r="O1277" s="70"/>
      <c r="P1277" s="147"/>
      <c r="Q1277" s="147"/>
      <c r="R1277" s="147"/>
    </row>
    <row r="1278" spans="1:18" ht="80.25" customHeight="1" x14ac:dyDescent="0.25">
      <c r="A1278" s="1" t="str">
        <f t="shared" ref="A1278" si="103">CONCATENATE(C1278,D1278,E1278,F1278,G1278,H1278,I1278,J1278,K1278)</f>
        <v>060202</v>
      </c>
      <c r="B1278" s="177">
        <f t="shared" ref="B1278" si="104">LEN(A1278)</f>
        <v>6</v>
      </c>
      <c r="C1278" s="159" t="s">
        <v>44</v>
      </c>
      <c r="D1278" s="21" t="s">
        <v>31</v>
      </c>
      <c r="E1278" s="21" t="s">
        <v>31</v>
      </c>
      <c r="F1278" s="23"/>
      <c r="G1278" s="15"/>
      <c r="H1278" s="24" t="s">
        <v>63</v>
      </c>
      <c r="I1278" s="25"/>
      <c r="J1278" s="23" t="s">
        <v>63</v>
      </c>
      <c r="K1278" s="24" t="s">
        <v>63</v>
      </c>
      <c r="L1278" s="26" t="s">
        <v>983</v>
      </c>
      <c r="M1278" s="27"/>
      <c r="N1278" s="27"/>
      <c r="O1278" s="28"/>
      <c r="P1278" s="145">
        <f>+P1279</f>
        <v>0</v>
      </c>
      <c r="Q1278" s="145">
        <f>+Q1279</f>
        <v>0</v>
      </c>
      <c r="R1278" s="145"/>
    </row>
    <row r="1279" spans="1:18" ht="63" customHeight="1" x14ac:dyDescent="0.25">
      <c r="A1279" s="1" t="str">
        <f t="shared" si="101"/>
        <v>06020201</v>
      </c>
      <c r="B1279" s="177">
        <f t="shared" si="102"/>
        <v>8</v>
      </c>
      <c r="C1279" s="163" t="s">
        <v>44</v>
      </c>
      <c r="D1279" s="46" t="s">
        <v>31</v>
      </c>
      <c r="E1279" s="46" t="s">
        <v>31</v>
      </c>
      <c r="F1279" s="46" t="s">
        <v>18</v>
      </c>
      <c r="G1279" s="47"/>
      <c r="H1279" s="48" t="s">
        <v>63</v>
      </c>
      <c r="I1279" s="49"/>
      <c r="J1279" s="50" t="s">
        <v>63</v>
      </c>
      <c r="K1279" s="48" t="s">
        <v>63</v>
      </c>
      <c r="L1279" s="34" t="s">
        <v>983</v>
      </c>
      <c r="M1279" s="35"/>
      <c r="N1279" s="35"/>
      <c r="O1279" s="36"/>
      <c r="P1279" s="146">
        <f>+P1280</f>
        <v>0</v>
      </c>
      <c r="Q1279" s="146">
        <f>+Q1280</f>
        <v>0</v>
      </c>
      <c r="R1279" s="146"/>
    </row>
    <row r="1280" spans="1:18" ht="40.5" customHeight="1" x14ac:dyDescent="0.25">
      <c r="A1280" s="1" t="str">
        <f t="shared" si="94"/>
        <v>0602020101</v>
      </c>
      <c r="B1280" s="177">
        <f t="shared" si="95"/>
        <v>10</v>
      </c>
      <c r="C1280" s="164" t="s">
        <v>44</v>
      </c>
      <c r="D1280" s="39" t="s">
        <v>31</v>
      </c>
      <c r="E1280" s="39" t="s">
        <v>31</v>
      </c>
      <c r="F1280" s="58" t="s">
        <v>18</v>
      </c>
      <c r="G1280" s="47" t="s">
        <v>18</v>
      </c>
      <c r="H1280" s="39" t="s">
        <v>63</v>
      </c>
      <c r="I1280" s="40"/>
      <c r="J1280" s="45" t="s">
        <v>63</v>
      </c>
      <c r="K1280" s="39" t="s">
        <v>63</v>
      </c>
      <c r="L1280" s="70" t="s">
        <v>983</v>
      </c>
      <c r="M1280" s="111"/>
      <c r="N1280" s="111"/>
      <c r="O1280" s="70"/>
      <c r="P1280" s="147"/>
      <c r="Q1280" s="147"/>
      <c r="R1280" s="147"/>
    </row>
    <row r="1281" spans="1:18" ht="80.25" customHeight="1" x14ac:dyDescent="0.25">
      <c r="A1281" s="1" t="str">
        <f t="shared" si="94"/>
        <v>060203</v>
      </c>
      <c r="B1281" s="177">
        <f t="shared" si="95"/>
        <v>6</v>
      </c>
      <c r="C1281" s="159" t="s">
        <v>44</v>
      </c>
      <c r="D1281" s="21" t="s">
        <v>31</v>
      </c>
      <c r="E1281" s="21" t="s">
        <v>35</v>
      </c>
      <c r="F1281" s="23"/>
      <c r="G1281" s="15"/>
      <c r="H1281" s="24" t="s">
        <v>63</v>
      </c>
      <c r="I1281" s="25"/>
      <c r="J1281" s="23" t="s">
        <v>63</v>
      </c>
      <c r="K1281" s="24" t="s">
        <v>63</v>
      </c>
      <c r="L1281" s="26" t="s">
        <v>984</v>
      </c>
      <c r="M1281" s="27"/>
      <c r="N1281" s="27"/>
      <c r="O1281" s="28"/>
      <c r="P1281" s="145">
        <f>+P1282</f>
        <v>0</v>
      </c>
      <c r="Q1281" s="145">
        <f>+Q1282</f>
        <v>0</v>
      </c>
      <c r="R1281" s="145"/>
    </row>
    <row r="1282" spans="1:18" ht="63" customHeight="1" x14ac:dyDescent="0.25">
      <c r="A1282" s="1" t="str">
        <f t="shared" ref="A1282" si="105">CONCATENATE(C1282,D1282,E1282,F1282,G1282,H1282,I1282,J1282,K1282)</f>
        <v>06020301</v>
      </c>
      <c r="B1282" s="177">
        <f t="shared" ref="B1282" si="106">LEN(A1282)</f>
        <v>8</v>
      </c>
      <c r="C1282" s="163" t="s">
        <v>44</v>
      </c>
      <c r="D1282" s="46" t="s">
        <v>31</v>
      </c>
      <c r="E1282" s="46" t="s">
        <v>35</v>
      </c>
      <c r="F1282" s="46" t="s">
        <v>18</v>
      </c>
      <c r="G1282" s="47"/>
      <c r="H1282" s="48" t="s">
        <v>63</v>
      </c>
      <c r="I1282" s="49"/>
      <c r="J1282" s="50" t="s">
        <v>63</v>
      </c>
      <c r="K1282" s="48" t="s">
        <v>63</v>
      </c>
      <c r="L1282" s="34" t="s">
        <v>984</v>
      </c>
      <c r="M1282" s="35"/>
      <c r="N1282" s="35"/>
      <c r="O1282" s="36"/>
      <c r="P1282" s="146">
        <f>+P1283</f>
        <v>0</v>
      </c>
      <c r="Q1282" s="146">
        <f>+Q1283</f>
        <v>0</v>
      </c>
      <c r="R1282" s="146"/>
    </row>
    <row r="1283" spans="1:18" ht="50.25" customHeight="1" x14ac:dyDescent="0.25">
      <c r="A1283" s="1" t="str">
        <f t="shared" si="94"/>
        <v>0602030101</v>
      </c>
      <c r="B1283" s="177">
        <f t="shared" si="95"/>
        <v>10</v>
      </c>
      <c r="C1283" s="164" t="s">
        <v>44</v>
      </c>
      <c r="D1283" s="39" t="s">
        <v>31</v>
      </c>
      <c r="E1283" s="39" t="s">
        <v>35</v>
      </c>
      <c r="F1283" s="58" t="s">
        <v>18</v>
      </c>
      <c r="G1283" s="47" t="s">
        <v>18</v>
      </c>
      <c r="H1283" s="39" t="s">
        <v>63</v>
      </c>
      <c r="I1283" s="40"/>
      <c r="J1283" s="45" t="s">
        <v>63</v>
      </c>
      <c r="K1283" s="39" t="s">
        <v>63</v>
      </c>
      <c r="L1283" s="70" t="s">
        <v>984</v>
      </c>
      <c r="M1283" s="111"/>
      <c r="N1283" s="111"/>
      <c r="O1283" s="70"/>
      <c r="P1283" s="147"/>
      <c r="Q1283" s="147"/>
      <c r="R1283" s="147"/>
    </row>
    <row r="1284" spans="1:18" ht="80.25" customHeight="1" x14ac:dyDescent="0.25">
      <c r="A1284" s="1" t="str">
        <f t="shared" si="94"/>
        <v>060204</v>
      </c>
      <c r="B1284" s="177">
        <f t="shared" si="95"/>
        <v>6</v>
      </c>
      <c r="C1284" s="159" t="s">
        <v>44</v>
      </c>
      <c r="D1284" s="21" t="s">
        <v>31</v>
      </c>
      <c r="E1284" s="21" t="s">
        <v>38</v>
      </c>
      <c r="F1284" s="23"/>
      <c r="G1284" s="15"/>
      <c r="H1284" s="24" t="s">
        <v>63</v>
      </c>
      <c r="I1284" s="25"/>
      <c r="J1284" s="23" t="s">
        <v>63</v>
      </c>
      <c r="K1284" s="24" t="s">
        <v>63</v>
      </c>
      <c r="L1284" s="26" t="s">
        <v>985</v>
      </c>
      <c r="M1284" s="27"/>
      <c r="N1284" s="27"/>
      <c r="O1284" s="28"/>
      <c r="P1284" s="145">
        <f>+P1285</f>
        <v>0</v>
      </c>
      <c r="Q1284" s="145">
        <f>+Q1285</f>
        <v>0</v>
      </c>
      <c r="R1284" s="145"/>
    </row>
    <row r="1285" spans="1:18" ht="63" customHeight="1" x14ac:dyDescent="0.25">
      <c r="A1285" s="1" t="str">
        <f t="shared" ref="A1285" si="107">CONCATENATE(C1285,D1285,E1285,F1285,G1285,H1285,I1285,J1285,K1285)</f>
        <v>06020401</v>
      </c>
      <c r="B1285" s="177">
        <f t="shared" ref="B1285" si="108">LEN(A1285)</f>
        <v>8</v>
      </c>
      <c r="C1285" s="163" t="s">
        <v>44</v>
      </c>
      <c r="D1285" s="46" t="s">
        <v>31</v>
      </c>
      <c r="E1285" s="46" t="s">
        <v>38</v>
      </c>
      <c r="F1285" s="46" t="s">
        <v>18</v>
      </c>
      <c r="G1285" s="47"/>
      <c r="H1285" s="48" t="s">
        <v>63</v>
      </c>
      <c r="I1285" s="49"/>
      <c r="J1285" s="50" t="s">
        <v>63</v>
      </c>
      <c r="K1285" s="48" t="s">
        <v>63</v>
      </c>
      <c r="L1285" s="34" t="s">
        <v>985</v>
      </c>
      <c r="M1285" s="35"/>
      <c r="N1285" s="35"/>
      <c r="O1285" s="36"/>
      <c r="P1285" s="146">
        <f>+P1286</f>
        <v>0</v>
      </c>
      <c r="Q1285" s="146">
        <f>+Q1286</f>
        <v>0</v>
      </c>
      <c r="R1285" s="146"/>
    </row>
    <row r="1286" spans="1:18" ht="48.75" customHeight="1" x14ac:dyDescent="0.25">
      <c r="A1286" s="1" t="str">
        <f t="shared" si="94"/>
        <v>0602040101</v>
      </c>
      <c r="B1286" s="177">
        <f t="shared" si="95"/>
        <v>10</v>
      </c>
      <c r="C1286" s="164" t="s">
        <v>44</v>
      </c>
      <c r="D1286" s="39" t="s">
        <v>31</v>
      </c>
      <c r="E1286" s="39" t="s">
        <v>38</v>
      </c>
      <c r="F1286" s="58" t="s">
        <v>18</v>
      </c>
      <c r="G1286" s="47" t="s">
        <v>18</v>
      </c>
      <c r="H1286" s="39" t="s">
        <v>63</v>
      </c>
      <c r="I1286" s="40"/>
      <c r="J1286" s="45" t="s">
        <v>63</v>
      </c>
      <c r="K1286" s="39" t="s">
        <v>63</v>
      </c>
      <c r="L1286" s="70" t="s">
        <v>985</v>
      </c>
      <c r="M1286" s="111"/>
      <c r="N1286" s="111"/>
      <c r="O1286" s="70"/>
      <c r="P1286" s="147"/>
      <c r="Q1286" s="147"/>
      <c r="R1286" s="147"/>
    </row>
    <row r="1287" spans="1:18" ht="116.25" customHeight="1" x14ac:dyDescent="0.25">
      <c r="A1287" s="1" t="str">
        <f t="shared" si="94"/>
        <v>07</v>
      </c>
      <c r="B1287" s="177">
        <f t="shared" si="95"/>
        <v>2</v>
      </c>
      <c r="C1287" s="166" t="s">
        <v>47</v>
      </c>
      <c r="D1287" s="63" t="s">
        <v>63</v>
      </c>
      <c r="E1287" s="63" t="s">
        <v>63</v>
      </c>
      <c r="F1287" s="64" t="s">
        <v>63</v>
      </c>
      <c r="G1287" s="15" t="s">
        <v>63</v>
      </c>
      <c r="H1287" s="65" t="s">
        <v>63</v>
      </c>
      <c r="I1287" s="66"/>
      <c r="J1287" s="64" t="s">
        <v>63</v>
      </c>
      <c r="K1287" s="64" t="s">
        <v>63</v>
      </c>
      <c r="L1287" s="67" t="s">
        <v>986</v>
      </c>
      <c r="M1287" s="11" t="s">
        <v>987</v>
      </c>
      <c r="N1287" s="11"/>
      <c r="O1287" s="12"/>
      <c r="P1287" s="143">
        <f>+P1288</f>
        <v>0</v>
      </c>
      <c r="Q1287" s="143">
        <f>+Q1288</f>
        <v>0</v>
      </c>
      <c r="R1287" s="143"/>
    </row>
    <row r="1288" spans="1:18" ht="126" customHeight="1" x14ac:dyDescent="0.25">
      <c r="A1288" s="1" t="str">
        <f t="shared" si="94"/>
        <v>0701</v>
      </c>
      <c r="B1288" s="177">
        <f t="shared" si="95"/>
        <v>4</v>
      </c>
      <c r="C1288" s="158" t="s">
        <v>47</v>
      </c>
      <c r="D1288" s="13" t="s">
        <v>18</v>
      </c>
      <c r="E1288" s="13" t="s">
        <v>63</v>
      </c>
      <c r="F1288" s="14" t="s">
        <v>63</v>
      </c>
      <c r="G1288" s="15" t="s">
        <v>63</v>
      </c>
      <c r="H1288" s="16" t="s">
        <v>63</v>
      </c>
      <c r="I1288" s="17"/>
      <c r="J1288" s="14" t="s">
        <v>63</v>
      </c>
      <c r="K1288" s="16" t="s">
        <v>63</v>
      </c>
      <c r="L1288" s="18" t="s">
        <v>988</v>
      </c>
      <c r="M1288" s="19" t="s">
        <v>989</v>
      </c>
      <c r="N1288" s="19" t="s">
        <v>990</v>
      </c>
      <c r="O1288" s="20"/>
      <c r="P1288" s="144">
        <f>+P1289+P1292</f>
        <v>0</v>
      </c>
      <c r="Q1288" s="144">
        <f>+Q1289+Q1292</f>
        <v>0</v>
      </c>
      <c r="R1288" s="144"/>
    </row>
    <row r="1289" spans="1:18" ht="80.25" customHeight="1" x14ac:dyDescent="0.25">
      <c r="A1289" s="1" t="str">
        <f t="shared" ref="A1289:A1290" si="109">CONCATENATE(C1289,D1289,E1289,F1289,G1289,H1289,I1289,J1289,K1289)</f>
        <v>070101</v>
      </c>
      <c r="B1289" s="177">
        <f t="shared" ref="B1289:B1290" si="110">LEN(A1289)</f>
        <v>6</v>
      </c>
      <c r="C1289" s="159" t="s">
        <v>47</v>
      </c>
      <c r="D1289" s="21" t="s">
        <v>18</v>
      </c>
      <c r="E1289" s="21" t="s">
        <v>18</v>
      </c>
      <c r="F1289" s="23"/>
      <c r="G1289" s="15"/>
      <c r="H1289" s="24"/>
      <c r="I1289" s="25"/>
      <c r="J1289" s="23"/>
      <c r="K1289" s="24"/>
      <c r="L1289" s="26" t="s">
        <v>991</v>
      </c>
      <c r="M1289" s="27" t="s">
        <v>992</v>
      </c>
      <c r="N1289" s="27"/>
      <c r="O1289" s="28"/>
      <c r="P1289" s="145">
        <f>+P1290</f>
        <v>0</v>
      </c>
      <c r="Q1289" s="145">
        <f>+Q1290</f>
        <v>0</v>
      </c>
      <c r="R1289" s="145"/>
    </row>
    <row r="1290" spans="1:18" ht="63" customHeight="1" x14ac:dyDescent="0.25">
      <c r="A1290" s="1" t="str">
        <f t="shared" si="109"/>
        <v>07010101</v>
      </c>
      <c r="B1290" s="177">
        <f t="shared" si="110"/>
        <v>8</v>
      </c>
      <c r="C1290" s="163" t="s">
        <v>47</v>
      </c>
      <c r="D1290" s="46" t="s">
        <v>18</v>
      </c>
      <c r="E1290" s="46" t="s">
        <v>18</v>
      </c>
      <c r="F1290" s="46" t="s">
        <v>18</v>
      </c>
      <c r="G1290" s="47"/>
      <c r="H1290" s="48"/>
      <c r="I1290" s="49"/>
      <c r="J1290" s="50"/>
      <c r="K1290" s="48"/>
      <c r="L1290" s="34" t="s">
        <v>991</v>
      </c>
      <c r="M1290" s="35" t="s">
        <v>992</v>
      </c>
      <c r="N1290" s="35"/>
      <c r="O1290" s="36"/>
      <c r="P1290" s="146">
        <f>+P1291</f>
        <v>0</v>
      </c>
      <c r="Q1290" s="146">
        <f>+Q1291</f>
        <v>0</v>
      </c>
      <c r="R1290" s="146"/>
    </row>
    <row r="1291" spans="1:18" ht="108.75" customHeight="1" x14ac:dyDescent="0.25">
      <c r="A1291" s="1" t="str">
        <f t="shared" si="94"/>
        <v>0701010101</v>
      </c>
      <c r="B1291" s="177">
        <f t="shared" si="95"/>
        <v>10</v>
      </c>
      <c r="C1291" s="164" t="s">
        <v>47</v>
      </c>
      <c r="D1291" s="39" t="s">
        <v>18</v>
      </c>
      <c r="E1291" s="39" t="s">
        <v>18</v>
      </c>
      <c r="F1291" s="58" t="s">
        <v>18</v>
      </c>
      <c r="G1291" s="47" t="s">
        <v>18</v>
      </c>
      <c r="H1291" s="39"/>
      <c r="I1291" s="40"/>
      <c r="J1291" s="45"/>
      <c r="K1291" s="39"/>
      <c r="L1291" s="70" t="s">
        <v>991</v>
      </c>
      <c r="M1291" s="111" t="s">
        <v>992</v>
      </c>
      <c r="N1291" s="111"/>
      <c r="O1291" s="70"/>
      <c r="P1291" s="147"/>
      <c r="Q1291" s="147"/>
      <c r="R1291" s="147"/>
    </row>
    <row r="1292" spans="1:18" ht="80.25" customHeight="1" x14ac:dyDescent="0.25">
      <c r="A1292" s="1" t="str">
        <f t="shared" ref="A1292:A1293" si="111">CONCATENATE(C1292,D1292,E1292,F1292,G1292,H1292,I1292,J1292,K1292)</f>
        <v>070102</v>
      </c>
      <c r="B1292" s="177">
        <f t="shared" ref="B1292:B1293" si="112">LEN(A1292)</f>
        <v>6</v>
      </c>
      <c r="C1292" s="159" t="s">
        <v>47</v>
      </c>
      <c r="D1292" s="21" t="s">
        <v>18</v>
      </c>
      <c r="E1292" s="21" t="s">
        <v>31</v>
      </c>
      <c r="F1292" s="23"/>
      <c r="G1292" s="15"/>
      <c r="H1292" s="24"/>
      <c r="I1292" s="25"/>
      <c r="J1292" s="23"/>
      <c r="K1292" s="24"/>
      <c r="L1292" s="26" t="s">
        <v>993</v>
      </c>
      <c r="M1292" s="27" t="s">
        <v>994</v>
      </c>
      <c r="N1292" s="27"/>
      <c r="O1292" s="28"/>
      <c r="P1292" s="145">
        <f>+P1293</f>
        <v>0</v>
      </c>
      <c r="Q1292" s="145">
        <f>+Q1293</f>
        <v>0</v>
      </c>
      <c r="R1292" s="145"/>
    </row>
    <row r="1293" spans="1:18" ht="63" customHeight="1" x14ac:dyDescent="0.25">
      <c r="A1293" s="1" t="str">
        <f t="shared" si="111"/>
        <v>07010201</v>
      </c>
      <c r="B1293" s="177">
        <f t="shared" si="112"/>
        <v>8</v>
      </c>
      <c r="C1293" s="163" t="s">
        <v>47</v>
      </c>
      <c r="D1293" s="46" t="s">
        <v>18</v>
      </c>
      <c r="E1293" s="46" t="s">
        <v>31</v>
      </c>
      <c r="F1293" s="46" t="s">
        <v>18</v>
      </c>
      <c r="G1293" s="47"/>
      <c r="H1293" s="48"/>
      <c r="I1293" s="49"/>
      <c r="J1293" s="50"/>
      <c r="K1293" s="48"/>
      <c r="L1293" s="34" t="s">
        <v>993</v>
      </c>
      <c r="M1293" s="35" t="s">
        <v>994</v>
      </c>
      <c r="N1293" s="35"/>
      <c r="O1293" s="36"/>
      <c r="P1293" s="146">
        <f>+P1294</f>
        <v>0</v>
      </c>
      <c r="Q1293" s="146">
        <f>+Q1294</f>
        <v>0</v>
      </c>
      <c r="R1293" s="146"/>
    </row>
    <row r="1294" spans="1:18" ht="108.75" customHeight="1" x14ac:dyDescent="0.25">
      <c r="A1294" s="1" t="str">
        <f t="shared" si="94"/>
        <v>0701020101</v>
      </c>
      <c r="B1294" s="177">
        <f t="shared" si="95"/>
        <v>10</v>
      </c>
      <c r="C1294" s="164" t="s">
        <v>47</v>
      </c>
      <c r="D1294" s="39" t="s">
        <v>18</v>
      </c>
      <c r="E1294" s="39" t="s">
        <v>31</v>
      </c>
      <c r="F1294" s="58" t="s">
        <v>18</v>
      </c>
      <c r="G1294" s="47" t="s">
        <v>18</v>
      </c>
      <c r="H1294" s="39"/>
      <c r="I1294" s="40"/>
      <c r="J1294" s="45"/>
      <c r="K1294" s="39"/>
      <c r="L1294" s="70" t="s">
        <v>993</v>
      </c>
      <c r="M1294" s="111" t="s">
        <v>994</v>
      </c>
      <c r="N1294" s="111"/>
      <c r="O1294" s="70"/>
      <c r="P1294" s="147"/>
      <c r="Q1294" s="147"/>
      <c r="R1294" s="147"/>
    </row>
    <row r="1295" spans="1:18" ht="126" customHeight="1" x14ac:dyDescent="0.25">
      <c r="A1295" s="1" t="str">
        <f t="shared" si="94"/>
        <v>0702</v>
      </c>
      <c r="B1295" s="177">
        <f t="shared" si="95"/>
        <v>4</v>
      </c>
      <c r="C1295" s="158" t="s">
        <v>47</v>
      </c>
      <c r="D1295" s="13" t="s">
        <v>31</v>
      </c>
      <c r="E1295" s="13" t="s">
        <v>63</v>
      </c>
      <c r="F1295" s="14" t="s">
        <v>63</v>
      </c>
      <c r="G1295" s="15" t="s">
        <v>63</v>
      </c>
      <c r="H1295" s="16" t="s">
        <v>63</v>
      </c>
      <c r="I1295" s="17"/>
      <c r="J1295" s="14" t="s">
        <v>63</v>
      </c>
      <c r="K1295" s="16" t="s">
        <v>63</v>
      </c>
      <c r="L1295" s="18" t="s">
        <v>1090</v>
      </c>
      <c r="M1295" s="19" t="s">
        <v>1091</v>
      </c>
      <c r="N1295" s="19"/>
      <c r="O1295" s="20"/>
      <c r="P1295" s="144">
        <f t="shared" ref="P1295:Q1297" si="113">+P1296</f>
        <v>0</v>
      </c>
      <c r="Q1295" s="144">
        <f t="shared" si="113"/>
        <v>0</v>
      </c>
      <c r="R1295" s="144"/>
    </row>
    <row r="1296" spans="1:18" ht="80.25" customHeight="1" x14ac:dyDescent="0.25">
      <c r="A1296" s="1" t="str">
        <f t="shared" si="94"/>
        <v>070201</v>
      </c>
      <c r="B1296" s="177">
        <f t="shared" si="95"/>
        <v>6</v>
      </c>
      <c r="C1296" s="159" t="s">
        <v>47</v>
      </c>
      <c r="D1296" s="21" t="s">
        <v>31</v>
      </c>
      <c r="E1296" s="21" t="s">
        <v>18</v>
      </c>
      <c r="F1296" s="23"/>
      <c r="G1296" s="15"/>
      <c r="H1296" s="24"/>
      <c r="I1296" s="25"/>
      <c r="J1296" s="23"/>
      <c r="K1296" s="24"/>
      <c r="L1296" s="26" t="s">
        <v>1090</v>
      </c>
      <c r="M1296" s="27" t="s">
        <v>1091</v>
      </c>
      <c r="N1296" s="27"/>
      <c r="O1296" s="28"/>
      <c r="P1296" s="145">
        <f t="shared" si="113"/>
        <v>0</v>
      </c>
      <c r="Q1296" s="145">
        <f t="shared" si="113"/>
        <v>0</v>
      </c>
      <c r="R1296" s="145"/>
    </row>
    <row r="1297" spans="1:18" ht="63" customHeight="1" x14ac:dyDescent="0.25">
      <c r="A1297" s="1" t="str">
        <f t="shared" si="94"/>
        <v>07020101</v>
      </c>
      <c r="B1297" s="177">
        <f t="shared" si="95"/>
        <v>8</v>
      </c>
      <c r="C1297" s="163" t="s">
        <v>47</v>
      </c>
      <c r="D1297" s="46" t="s">
        <v>31</v>
      </c>
      <c r="E1297" s="46" t="s">
        <v>18</v>
      </c>
      <c r="F1297" s="46" t="s">
        <v>18</v>
      </c>
      <c r="G1297" s="47"/>
      <c r="H1297" s="48"/>
      <c r="I1297" s="49"/>
      <c r="J1297" s="50"/>
      <c r="K1297" s="48"/>
      <c r="L1297" s="34" t="s">
        <v>1090</v>
      </c>
      <c r="M1297" s="35" t="s">
        <v>1091</v>
      </c>
      <c r="N1297" s="35"/>
      <c r="O1297" s="36"/>
      <c r="P1297" s="146">
        <f t="shared" si="113"/>
        <v>0</v>
      </c>
      <c r="Q1297" s="146">
        <f t="shared" si="113"/>
        <v>0</v>
      </c>
      <c r="R1297" s="146"/>
    </row>
    <row r="1298" spans="1:18" ht="108.75" customHeight="1" x14ac:dyDescent="0.25">
      <c r="A1298" s="1" t="str">
        <f t="shared" si="94"/>
        <v>0702020101</v>
      </c>
      <c r="B1298" s="177">
        <f t="shared" si="95"/>
        <v>10</v>
      </c>
      <c r="C1298" s="164" t="s">
        <v>47</v>
      </c>
      <c r="D1298" s="39" t="s">
        <v>31</v>
      </c>
      <c r="E1298" s="39" t="s">
        <v>31</v>
      </c>
      <c r="F1298" s="58" t="s">
        <v>18</v>
      </c>
      <c r="G1298" s="47" t="s">
        <v>18</v>
      </c>
      <c r="H1298" s="39"/>
      <c r="I1298" s="40"/>
      <c r="J1298" s="45"/>
      <c r="K1298" s="39"/>
      <c r="L1298" s="70" t="s">
        <v>1090</v>
      </c>
      <c r="M1298" s="111" t="s">
        <v>1091</v>
      </c>
      <c r="N1298" s="111"/>
      <c r="O1298" s="70"/>
      <c r="P1298" s="147"/>
      <c r="Q1298" s="147"/>
      <c r="R1298" s="147"/>
    </row>
    <row r="1299" spans="1:18" ht="116.25" customHeight="1" x14ac:dyDescent="0.25">
      <c r="A1299" s="1" t="str">
        <f t="shared" si="94"/>
        <v>08</v>
      </c>
      <c r="B1299" s="177">
        <f t="shared" si="95"/>
        <v>2</v>
      </c>
      <c r="C1299" s="166" t="s">
        <v>50</v>
      </c>
      <c r="D1299" s="63" t="s">
        <v>63</v>
      </c>
      <c r="E1299" s="63" t="s">
        <v>63</v>
      </c>
      <c r="F1299" s="64" t="s">
        <v>63</v>
      </c>
      <c r="G1299" s="15" t="s">
        <v>63</v>
      </c>
      <c r="H1299" s="65" t="s">
        <v>63</v>
      </c>
      <c r="I1299" s="66"/>
      <c r="J1299" s="64" t="s">
        <v>63</v>
      </c>
      <c r="K1299" s="64" t="s">
        <v>63</v>
      </c>
      <c r="L1299" s="67" t="s">
        <v>995</v>
      </c>
      <c r="M1299" s="11" t="s">
        <v>996</v>
      </c>
      <c r="N1299" s="11"/>
      <c r="O1299" s="12"/>
      <c r="P1299" s="143">
        <f>+P1300+P1310+P1314+P1318+P1328</f>
        <v>0</v>
      </c>
      <c r="Q1299" s="143">
        <f>+Q1300+Q1310+Q1314+Q1318+Q1328</f>
        <v>0</v>
      </c>
      <c r="R1299" s="143"/>
    </row>
    <row r="1300" spans="1:18" ht="99" customHeight="1" x14ac:dyDescent="0.25">
      <c r="A1300" s="1" t="str">
        <f t="shared" si="94"/>
        <v>0801</v>
      </c>
      <c r="B1300" s="177">
        <f t="shared" si="95"/>
        <v>4</v>
      </c>
      <c r="C1300" s="158" t="s">
        <v>50</v>
      </c>
      <c r="D1300" s="13" t="s">
        <v>18</v>
      </c>
      <c r="E1300" s="13" t="s">
        <v>63</v>
      </c>
      <c r="F1300" s="14" t="s">
        <v>63</v>
      </c>
      <c r="G1300" s="15" t="s">
        <v>63</v>
      </c>
      <c r="H1300" s="16" t="s">
        <v>63</v>
      </c>
      <c r="I1300" s="17"/>
      <c r="J1300" s="14" t="s">
        <v>63</v>
      </c>
      <c r="K1300" s="16" t="s">
        <v>63</v>
      </c>
      <c r="L1300" s="18" t="s">
        <v>997</v>
      </c>
      <c r="M1300" s="19" t="s">
        <v>998</v>
      </c>
      <c r="N1300" s="19"/>
      <c r="O1300" s="20"/>
      <c r="P1300" s="144">
        <f>+P1301</f>
        <v>0</v>
      </c>
      <c r="Q1300" s="144">
        <f>+Q1301</f>
        <v>0</v>
      </c>
      <c r="R1300" s="144"/>
    </row>
    <row r="1301" spans="1:18" ht="63.75" customHeight="1" x14ac:dyDescent="0.25">
      <c r="A1301" s="1" t="str">
        <f t="shared" si="94"/>
        <v>080102</v>
      </c>
      <c r="B1301" s="177">
        <f t="shared" si="95"/>
        <v>6</v>
      </c>
      <c r="C1301" s="159" t="s">
        <v>50</v>
      </c>
      <c r="D1301" s="21" t="s">
        <v>18</v>
      </c>
      <c r="E1301" s="21" t="s">
        <v>31</v>
      </c>
      <c r="F1301" s="23" t="s">
        <v>63</v>
      </c>
      <c r="G1301" s="15" t="s">
        <v>63</v>
      </c>
      <c r="H1301" s="24" t="s">
        <v>63</v>
      </c>
      <c r="I1301" s="25"/>
      <c r="J1301" s="23" t="s">
        <v>63</v>
      </c>
      <c r="K1301" s="24" t="s">
        <v>63</v>
      </c>
      <c r="L1301" s="26" t="s">
        <v>999</v>
      </c>
      <c r="M1301" s="27" t="s">
        <v>1000</v>
      </c>
      <c r="N1301" s="27"/>
      <c r="O1301" s="28"/>
      <c r="P1301" s="145">
        <f>+P1302+P1304+P1306+P1308</f>
        <v>0</v>
      </c>
      <c r="Q1301" s="145">
        <f>+Q1302+Q1304+Q1306+Q1308</f>
        <v>0</v>
      </c>
      <c r="R1301" s="145"/>
    </row>
    <row r="1302" spans="1:18" ht="63" customHeight="1" x14ac:dyDescent="0.25">
      <c r="A1302" s="1" t="str">
        <f t="shared" ref="A1302" si="114">CONCATENATE(C1302,D1302,E1302,F1302,G1302,H1302,I1302,J1302,K1302)</f>
        <v>08010201</v>
      </c>
      <c r="B1302" s="177">
        <f t="shared" ref="B1302" si="115">LEN(A1302)</f>
        <v>8</v>
      </c>
      <c r="C1302" s="163" t="s">
        <v>50</v>
      </c>
      <c r="D1302" s="46" t="s">
        <v>18</v>
      </c>
      <c r="E1302" s="46" t="s">
        <v>31</v>
      </c>
      <c r="F1302" s="46" t="s">
        <v>18</v>
      </c>
      <c r="G1302" s="47"/>
      <c r="H1302" s="48" t="s">
        <v>63</v>
      </c>
      <c r="I1302" s="49"/>
      <c r="J1302" s="50" t="s">
        <v>63</v>
      </c>
      <c r="K1302" s="48" t="s">
        <v>63</v>
      </c>
      <c r="L1302" s="34" t="s">
        <v>1001</v>
      </c>
      <c r="M1302" s="35"/>
      <c r="N1302" s="35"/>
      <c r="O1302" s="36"/>
      <c r="P1302" s="146">
        <f>+P1303</f>
        <v>0</v>
      </c>
      <c r="Q1302" s="146">
        <f>+Q1303</f>
        <v>0</v>
      </c>
      <c r="R1302" s="146"/>
    </row>
    <row r="1303" spans="1:18" ht="57.75" customHeight="1" x14ac:dyDescent="0.25">
      <c r="A1303" s="1" t="str">
        <f t="shared" si="94"/>
        <v>0801020101</v>
      </c>
      <c r="B1303" s="177">
        <f t="shared" si="95"/>
        <v>10</v>
      </c>
      <c r="C1303" s="164" t="s">
        <v>50</v>
      </c>
      <c r="D1303" s="39" t="s">
        <v>18</v>
      </c>
      <c r="E1303" s="39" t="s">
        <v>31</v>
      </c>
      <c r="F1303" s="58" t="s">
        <v>18</v>
      </c>
      <c r="G1303" s="47" t="s">
        <v>18</v>
      </c>
      <c r="H1303" s="39" t="s">
        <v>63</v>
      </c>
      <c r="I1303" s="40"/>
      <c r="J1303" s="45" t="s">
        <v>63</v>
      </c>
      <c r="K1303" s="39" t="s">
        <v>63</v>
      </c>
      <c r="L1303" s="70" t="s">
        <v>1001</v>
      </c>
      <c r="M1303" s="111"/>
      <c r="N1303" s="111"/>
      <c r="O1303" s="70"/>
      <c r="P1303" s="147"/>
      <c r="Q1303" s="147"/>
      <c r="R1303" s="147"/>
    </row>
    <row r="1304" spans="1:18" ht="63" customHeight="1" x14ac:dyDescent="0.25">
      <c r="A1304" s="1" t="str">
        <f t="shared" ref="A1304" si="116">CONCATENATE(C1304,D1304,E1304,F1304,G1304,H1304,I1304,J1304,K1304)</f>
        <v>08010202</v>
      </c>
      <c r="B1304" s="177">
        <f t="shared" ref="B1304" si="117">LEN(A1304)</f>
        <v>8</v>
      </c>
      <c r="C1304" s="163" t="s">
        <v>50</v>
      </c>
      <c r="D1304" s="46" t="s">
        <v>18</v>
      </c>
      <c r="E1304" s="46" t="s">
        <v>31</v>
      </c>
      <c r="F1304" s="46" t="s">
        <v>31</v>
      </c>
      <c r="G1304" s="47"/>
      <c r="H1304" s="48" t="s">
        <v>63</v>
      </c>
      <c r="I1304" s="49"/>
      <c r="J1304" s="50" t="s">
        <v>63</v>
      </c>
      <c r="K1304" s="48" t="s">
        <v>63</v>
      </c>
      <c r="L1304" s="34" t="s">
        <v>1002</v>
      </c>
      <c r="M1304" s="35"/>
      <c r="N1304" s="35"/>
      <c r="O1304" s="36"/>
      <c r="P1304" s="146">
        <f>+P1305</f>
        <v>0</v>
      </c>
      <c r="Q1304" s="146">
        <f>+Q1305</f>
        <v>0</v>
      </c>
      <c r="R1304" s="146"/>
    </row>
    <row r="1305" spans="1:18" ht="57.75" customHeight="1" x14ac:dyDescent="0.25">
      <c r="A1305" s="1" t="str">
        <f t="shared" si="94"/>
        <v>0801020201</v>
      </c>
      <c r="B1305" s="177">
        <f t="shared" si="95"/>
        <v>10</v>
      </c>
      <c r="C1305" s="164" t="s">
        <v>50</v>
      </c>
      <c r="D1305" s="39" t="s">
        <v>18</v>
      </c>
      <c r="E1305" s="39" t="s">
        <v>31</v>
      </c>
      <c r="F1305" s="58" t="s">
        <v>31</v>
      </c>
      <c r="G1305" s="47" t="s">
        <v>18</v>
      </c>
      <c r="H1305" s="39" t="s">
        <v>63</v>
      </c>
      <c r="I1305" s="40"/>
      <c r="J1305" s="45" t="s">
        <v>63</v>
      </c>
      <c r="K1305" s="39" t="s">
        <v>63</v>
      </c>
      <c r="L1305" s="70" t="s">
        <v>1002</v>
      </c>
      <c r="M1305" s="111"/>
      <c r="N1305" s="111"/>
      <c r="O1305" s="70"/>
      <c r="P1305" s="147"/>
      <c r="Q1305" s="147"/>
      <c r="R1305" s="147"/>
    </row>
    <row r="1306" spans="1:18" ht="63" customHeight="1" x14ac:dyDescent="0.25">
      <c r="A1306" s="1" t="str">
        <f t="shared" ref="A1306" si="118">CONCATENATE(C1306,D1306,E1306,F1306,G1306,H1306,I1306,J1306,K1306)</f>
        <v>08010203</v>
      </c>
      <c r="B1306" s="177">
        <f t="shared" ref="B1306" si="119">LEN(A1306)</f>
        <v>8</v>
      </c>
      <c r="C1306" s="163" t="s">
        <v>50</v>
      </c>
      <c r="D1306" s="46" t="s">
        <v>18</v>
      </c>
      <c r="E1306" s="46" t="s">
        <v>31</v>
      </c>
      <c r="F1306" s="46" t="s">
        <v>35</v>
      </c>
      <c r="G1306" s="47"/>
      <c r="H1306" s="48" t="s">
        <v>63</v>
      </c>
      <c r="I1306" s="49"/>
      <c r="J1306" s="50" t="s">
        <v>63</v>
      </c>
      <c r="K1306" s="48" t="s">
        <v>63</v>
      </c>
      <c r="L1306" s="34" t="s">
        <v>1003</v>
      </c>
      <c r="M1306" s="35"/>
      <c r="N1306" s="35"/>
      <c r="O1306" s="36"/>
      <c r="P1306" s="146">
        <f>+P1307</f>
        <v>0</v>
      </c>
      <c r="Q1306" s="146">
        <f>+Q1307</f>
        <v>0</v>
      </c>
      <c r="R1306" s="146"/>
    </row>
    <row r="1307" spans="1:18" ht="57.75" customHeight="1" x14ac:dyDescent="0.25">
      <c r="A1307" s="1" t="str">
        <f t="shared" si="94"/>
        <v>0801020301</v>
      </c>
      <c r="B1307" s="177">
        <f t="shared" si="95"/>
        <v>10</v>
      </c>
      <c r="C1307" s="164" t="s">
        <v>50</v>
      </c>
      <c r="D1307" s="39" t="s">
        <v>18</v>
      </c>
      <c r="E1307" s="39" t="s">
        <v>31</v>
      </c>
      <c r="F1307" s="58" t="s">
        <v>35</v>
      </c>
      <c r="G1307" s="47" t="s">
        <v>18</v>
      </c>
      <c r="H1307" s="39" t="s">
        <v>63</v>
      </c>
      <c r="I1307" s="40"/>
      <c r="J1307" s="45" t="s">
        <v>63</v>
      </c>
      <c r="K1307" s="39" t="s">
        <v>63</v>
      </c>
      <c r="L1307" s="70" t="s">
        <v>1003</v>
      </c>
      <c r="M1307" s="111"/>
      <c r="N1307" s="111"/>
      <c r="O1307" s="70"/>
      <c r="P1307" s="147"/>
      <c r="Q1307" s="147"/>
      <c r="R1307" s="147"/>
    </row>
    <row r="1308" spans="1:18" ht="63" customHeight="1" x14ac:dyDescent="0.25">
      <c r="A1308" s="1" t="str">
        <f t="shared" ref="A1308" si="120">CONCATENATE(C1308,D1308,E1308,F1308,G1308,H1308,I1308,J1308,K1308)</f>
        <v>08010204</v>
      </c>
      <c r="B1308" s="177">
        <f t="shared" ref="B1308" si="121">LEN(A1308)</f>
        <v>8</v>
      </c>
      <c r="C1308" s="163" t="s">
        <v>50</v>
      </c>
      <c r="D1308" s="46" t="s">
        <v>18</v>
      </c>
      <c r="E1308" s="46" t="s">
        <v>31</v>
      </c>
      <c r="F1308" s="46" t="s">
        <v>38</v>
      </c>
      <c r="G1308" s="47"/>
      <c r="H1308" s="48"/>
      <c r="I1308" s="49"/>
      <c r="J1308" s="50"/>
      <c r="K1308" s="48"/>
      <c r="L1308" s="34" t="s">
        <v>1004</v>
      </c>
      <c r="M1308" s="35"/>
      <c r="N1308" s="35"/>
      <c r="O1308" s="36"/>
      <c r="P1308" s="146">
        <f>+P1309</f>
        <v>0</v>
      </c>
      <c r="Q1308" s="146">
        <f>+Q1309</f>
        <v>0</v>
      </c>
      <c r="R1308" s="146"/>
    </row>
    <row r="1309" spans="1:18" ht="63" customHeight="1" x14ac:dyDescent="0.25">
      <c r="A1309" s="1" t="str">
        <f t="shared" si="94"/>
        <v>0801020401</v>
      </c>
      <c r="B1309" s="177">
        <f t="shared" si="95"/>
        <v>10</v>
      </c>
      <c r="C1309" s="164" t="s">
        <v>50</v>
      </c>
      <c r="D1309" s="39" t="s">
        <v>18</v>
      </c>
      <c r="E1309" s="39" t="s">
        <v>31</v>
      </c>
      <c r="F1309" s="58" t="s">
        <v>38</v>
      </c>
      <c r="G1309" s="47" t="s">
        <v>18</v>
      </c>
      <c r="H1309" s="39"/>
      <c r="I1309" s="40"/>
      <c r="J1309" s="45"/>
      <c r="K1309" s="39"/>
      <c r="L1309" s="70" t="s">
        <v>1004</v>
      </c>
      <c r="M1309" s="111"/>
      <c r="N1309" s="111"/>
      <c r="O1309" s="70"/>
      <c r="P1309" s="147"/>
      <c r="Q1309" s="147"/>
      <c r="R1309" s="147"/>
    </row>
    <row r="1310" spans="1:18" ht="124.5" customHeight="1" x14ac:dyDescent="0.25">
      <c r="A1310" s="1" t="str">
        <f t="shared" si="94"/>
        <v>0802</v>
      </c>
      <c r="B1310" s="177">
        <f t="shared" si="95"/>
        <v>4</v>
      </c>
      <c r="C1310" s="158" t="s">
        <v>50</v>
      </c>
      <c r="D1310" s="13" t="s">
        <v>31</v>
      </c>
      <c r="E1310" s="18" t="s">
        <v>63</v>
      </c>
      <c r="F1310" s="18" t="s">
        <v>63</v>
      </c>
      <c r="G1310" s="15" t="s">
        <v>63</v>
      </c>
      <c r="H1310" s="18" t="s">
        <v>63</v>
      </c>
      <c r="I1310" s="18"/>
      <c r="J1310" s="18" t="s">
        <v>63</v>
      </c>
      <c r="K1310" s="18" t="s">
        <v>63</v>
      </c>
      <c r="L1310" s="18" t="s">
        <v>1005</v>
      </c>
      <c r="M1310" s="19" t="s">
        <v>1006</v>
      </c>
      <c r="N1310" s="19"/>
      <c r="O1310" s="20"/>
      <c r="P1310" s="144">
        <f t="shared" ref="P1310:Q1312" si="122">+P1311</f>
        <v>0</v>
      </c>
      <c r="Q1310" s="144">
        <f t="shared" si="122"/>
        <v>0</v>
      </c>
      <c r="R1310" s="144"/>
    </row>
    <row r="1311" spans="1:18" ht="63.75" customHeight="1" x14ac:dyDescent="0.25">
      <c r="A1311" s="1" t="str">
        <f t="shared" ref="A1311:A1312" si="123">CONCATENATE(C1311,D1311,E1311,F1311,G1311,H1311,I1311,J1311,K1311)</f>
        <v>080201</v>
      </c>
      <c r="B1311" s="177">
        <f t="shared" ref="B1311:B1312" si="124">LEN(A1311)</f>
        <v>6</v>
      </c>
      <c r="C1311" s="159" t="s">
        <v>50</v>
      </c>
      <c r="D1311" s="21" t="s">
        <v>31</v>
      </c>
      <c r="E1311" s="21" t="s">
        <v>18</v>
      </c>
      <c r="F1311" s="23" t="s">
        <v>63</v>
      </c>
      <c r="G1311" s="15" t="s">
        <v>63</v>
      </c>
      <c r="H1311" s="24" t="s">
        <v>63</v>
      </c>
      <c r="I1311" s="25"/>
      <c r="J1311" s="23" t="s">
        <v>63</v>
      </c>
      <c r="K1311" s="24" t="s">
        <v>63</v>
      </c>
      <c r="L1311" s="26" t="s">
        <v>1005</v>
      </c>
      <c r="M1311" s="27" t="s">
        <v>1006</v>
      </c>
      <c r="N1311" s="27"/>
      <c r="O1311" s="28"/>
      <c r="P1311" s="145">
        <f t="shared" si="122"/>
        <v>0</v>
      </c>
      <c r="Q1311" s="145">
        <f t="shared" si="122"/>
        <v>0</v>
      </c>
      <c r="R1311" s="145"/>
    </row>
    <row r="1312" spans="1:18" ht="63" customHeight="1" x14ac:dyDescent="0.25">
      <c r="A1312" s="1" t="str">
        <f t="shared" si="123"/>
        <v>08020101</v>
      </c>
      <c r="B1312" s="177">
        <f t="shared" si="124"/>
        <v>8</v>
      </c>
      <c r="C1312" s="163" t="s">
        <v>50</v>
      </c>
      <c r="D1312" s="46" t="s">
        <v>31</v>
      </c>
      <c r="E1312" s="46" t="s">
        <v>18</v>
      </c>
      <c r="F1312" s="46" t="s">
        <v>18</v>
      </c>
      <c r="G1312" s="47"/>
      <c r="H1312" s="48"/>
      <c r="I1312" s="49"/>
      <c r="J1312" s="50"/>
      <c r="K1312" s="48"/>
      <c r="L1312" s="34" t="s">
        <v>1005</v>
      </c>
      <c r="M1312" s="35" t="s">
        <v>1006</v>
      </c>
      <c r="N1312" s="35"/>
      <c r="O1312" s="36"/>
      <c r="P1312" s="146">
        <f t="shared" si="122"/>
        <v>0</v>
      </c>
      <c r="Q1312" s="146">
        <f t="shared" si="122"/>
        <v>0</v>
      </c>
      <c r="R1312" s="146"/>
    </row>
    <row r="1313" spans="1:18" ht="63" customHeight="1" x14ac:dyDescent="0.25">
      <c r="A1313" s="1" t="str">
        <f t="shared" ref="A1313" si="125">CONCATENATE(C1313,D1313,E1313,F1313,G1313,H1313,I1313,J1313,K1313)</f>
        <v>0802010101</v>
      </c>
      <c r="B1313" s="177">
        <f t="shared" ref="B1313" si="126">LEN(A1313)</f>
        <v>10</v>
      </c>
      <c r="C1313" s="164" t="s">
        <v>50</v>
      </c>
      <c r="D1313" s="140" t="s">
        <v>31</v>
      </c>
      <c r="E1313" s="140" t="s">
        <v>18</v>
      </c>
      <c r="F1313" s="58" t="s">
        <v>18</v>
      </c>
      <c r="G1313" s="47" t="s">
        <v>18</v>
      </c>
      <c r="H1313" s="39"/>
      <c r="I1313" s="40"/>
      <c r="J1313" s="45"/>
      <c r="K1313" s="39"/>
      <c r="L1313" s="70" t="s">
        <v>1005</v>
      </c>
      <c r="M1313" s="111" t="s">
        <v>1006</v>
      </c>
      <c r="N1313" s="111"/>
      <c r="O1313" s="70"/>
      <c r="P1313" s="147"/>
      <c r="Q1313" s="147"/>
      <c r="R1313" s="147"/>
    </row>
    <row r="1314" spans="1:18" ht="135.75" customHeight="1" x14ac:dyDescent="0.25">
      <c r="A1314" s="1" t="str">
        <f t="shared" si="94"/>
        <v>0803</v>
      </c>
      <c r="B1314" s="177">
        <f t="shared" si="95"/>
        <v>4</v>
      </c>
      <c r="C1314" s="158" t="s">
        <v>50</v>
      </c>
      <c r="D1314" s="13" t="s">
        <v>35</v>
      </c>
      <c r="E1314" s="13" t="s">
        <v>63</v>
      </c>
      <c r="F1314" s="14" t="s">
        <v>63</v>
      </c>
      <c r="G1314" s="15" t="s">
        <v>63</v>
      </c>
      <c r="H1314" s="16" t="s">
        <v>63</v>
      </c>
      <c r="I1314" s="17"/>
      <c r="J1314" s="14" t="s">
        <v>63</v>
      </c>
      <c r="K1314" s="16" t="s">
        <v>63</v>
      </c>
      <c r="L1314" s="18" t="s">
        <v>1007</v>
      </c>
      <c r="M1314" s="19" t="s">
        <v>1008</v>
      </c>
      <c r="N1314" s="19" t="s">
        <v>1009</v>
      </c>
      <c r="O1314" s="20"/>
      <c r="P1314" s="144">
        <f t="shared" ref="P1314:Q1316" si="127">+P1315</f>
        <v>0</v>
      </c>
      <c r="Q1314" s="144">
        <f t="shared" si="127"/>
        <v>0</v>
      </c>
      <c r="R1314" s="144"/>
    </row>
    <row r="1315" spans="1:18" ht="63.75" customHeight="1" x14ac:dyDescent="0.25">
      <c r="A1315" s="1" t="str">
        <f t="shared" ref="A1315" si="128">CONCATENATE(C1315,D1315,E1315,F1315,G1315,H1315,I1315,J1315,K1315)</f>
        <v>080301</v>
      </c>
      <c r="B1315" s="177">
        <f t="shared" ref="B1315" si="129">LEN(A1315)</f>
        <v>6</v>
      </c>
      <c r="C1315" s="159" t="s">
        <v>50</v>
      </c>
      <c r="D1315" s="21" t="s">
        <v>35</v>
      </c>
      <c r="E1315" s="21" t="s">
        <v>18</v>
      </c>
      <c r="F1315" s="23"/>
      <c r="G1315" s="15"/>
      <c r="H1315" s="24" t="s">
        <v>63</v>
      </c>
      <c r="I1315" s="25"/>
      <c r="J1315" s="23" t="s">
        <v>63</v>
      </c>
      <c r="K1315" s="24" t="s">
        <v>63</v>
      </c>
      <c r="L1315" s="26" t="s">
        <v>1007</v>
      </c>
      <c r="M1315" s="27" t="s">
        <v>1008</v>
      </c>
      <c r="N1315" s="27" t="s">
        <v>1010</v>
      </c>
      <c r="O1315" s="28"/>
      <c r="P1315" s="145">
        <f t="shared" si="127"/>
        <v>0</v>
      </c>
      <c r="Q1315" s="145">
        <f t="shared" si="127"/>
        <v>0</v>
      </c>
      <c r="R1315" s="145"/>
    </row>
    <row r="1316" spans="1:18" ht="63" customHeight="1" x14ac:dyDescent="0.25">
      <c r="A1316" s="1" t="str">
        <f t="shared" ref="A1316" si="130">CONCATENATE(C1316,D1316,E1316,F1316,G1316,H1316,I1316,J1316,K1316)</f>
        <v>08030101</v>
      </c>
      <c r="B1316" s="177">
        <f t="shared" ref="B1316" si="131">LEN(A1316)</f>
        <v>8</v>
      </c>
      <c r="C1316" s="163" t="s">
        <v>50</v>
      </c>
      <c r="D1316" s="46" t="s">
        <v>35</v>
      </c>
      <c r="E1316" s="46" t="s">
        <v>18</v>
      </c>
      <c r="F1316" s="46" t="s">
        <v>18</v>
      </c>
      <c r="G1316" s="47"/>
      <c r="H1316" s="48" t="s">
        <v>63</v>
      </c>
      <c r="I1316" s="49"/>
      <c r="J1316" s="50" t="s">
        <v>63</v>
      </c>
      <c r="K1316" s="48" t="s">
        <v>63</v>
      </c>
      <c r="L1316" s="34" t="s">
        <v>1007</v>
      </c>
      <c r="M1316" s="35" t="s">
        <v>1008</v>
      </c>
      <c r="N1316" s="35" t="s">
        <v>1010</v>
      </c>
      <c r="O1316" s="36"/>
      <c r="P1316" s="146">
        <f t="shared" si="127"/>
        <v>0</v>
      </c>
      <c r="Q1316" s="146">
        <f t="shared" si="127"/>
        <v>0</v>
      </c>
      <c r="R1316" s="146"/>
    </row>
    <row r="1317" spans="1:18" ht="151.5" customHeight="1" x14ac:dyDescent="0.25">
      <c r="A1317" s="1" t="str">
        <f t="shared" si="94"/>
        <v>0803010101</v>
      </c>
      <c r="B1317" s="177">
        <f t="shared" si="95"/>
        <v>10</v>
      </c>
      <c r="C1317" s="164" t="s">
        <v>50</v>
      </c>
      <c r="D1317" s="39" t="s">
        <v>35</v>
      </c>
      <c r="E1317" s="39" t="s">
        <v>18</v>
      </c>
      <c r="F1317" s="58" t="s">
        <v>18</v>
      </c>
      <c r="G1317" s="47" t="s">
        <v>18</v>
      </c>
      <c r="H1317" s="39" t="s">
        <v>63</v>
      </c>
      <c r="I1317" s="40"/>
      <c r="J1317" s="45" t="s">
        <v>63</v>
      </c>
      <c r="K1317" s="39" t="s">
        <v>63</v>
      </c>
      <c r="L1317" s="70" t="s">
        <v>1007</v>
      </c>
      <c r="M1317" s="111" t="s">
        <v>1008</v>
      </c>
      <c r="N1317" s="111" t="s">
        <v>1010</v>
      </c>
      <c r="O1317" s="70"/>
      <c r="P1317" s="147"/>
      <c r="Q1317" s="147"/>
      <c r="R1317" s="147"/>
    </row>
    <row r="1318" spans="1:18" ht="204" customHeight="1" x14ac:dyDescent="0.25">
      <c r="A1318" s="1" t="str">
        <f t="shared" si="94"/>
        <v>0804</v>
      </c>
      <c r="B1318" s="177">
        <f t="shared" si="95"/>
        <v>4</v>
      </c>
      <c r="C1318" s="158" t="s">
        <v>50</v>
      </c>
      <c r="D1318" s="13" t="s">
        <v>38</v>
      </c>
      <c r="E1318" s="13" t="s">
        <v>63</v>
      </c>
      <c r="F1318" s="14" t="s">
        <v>63</v>
      </c>
      <c r="G1318" s="15" t="s">
        <v>63</v>
      </c>
      <c r="H1318" s="16" t="s">
        <v>63</v>
      </c>
      <c r="I1318" s="17"/>
      <c r="J1318" s="14" t="s">
        <v>63</v>
      </c>
      <c r="K1318" s="16" t="s">
        <v>63</v>
      </c>
      <c r="L1318" s="18" t="s">
        <v>1011</v>
      </c>
      <c r="M1318" s="19" t="s">
        <v>1012</v>
      </c>
      <c r="N1318" s="19"/>
      <c r="O1318" s="20"/>
      <c r="P1318" s="144">
        <f>+P1319+P1322+P1325</f>
        <v>0</v>
      </c>
      <c r="Q1318" s="144">
        <f>+Q1319+Q1322+Q1325</f>
        <v>0</v>
      </c>
      <c r="R1318" s="144"/>
    </row>
    <row r="1319" spans="1:18" ht="63.75" customHeight="1" x14ac:dyDescent="0.25">
      <c r="A1319" s="1" t="str">
        <f t="shared" ref="A1319:A1320" si="132">CONCATENATE(C1319,D1319,E1319,F1319,G1319,H1319,I1319,J1319,K1319)</f>
        <v>080401</v>
      </c>
      <c r="B1319" s="177">
        <f t="shared" ref="B1319:B1320" si="133">LEN(A1319)</f>
        <v>6</v>
      </c>
      <c r="C1319" s="159" t="s">
        <v>50</v>
      </c>
      <c r="D1319" s="21" t="s">
        <v>38</v>
      </c>
      <c r="E1319" s="21" t="s">
        <v>18</v>
      </c>
      <c r="F1319" s="23"/>
      <c r="G1319" s="15"/>
      <c r="H1319" s="24" t="s">
        <v>63</v>
      </c>
      <c r="I1319" s="25"/>
      <c r="J1319" s="23" t="s">
        <v>63</v>
      </c>
      <c r="K1319" s="24" t="s">
        <v>63</v>
      </c>
      <c r="L1319" s="26" t="s">
        <v>1013</v>
      </c>
      <c r="M1319" s="27" t="s">
        <v>1014</v>
      </c>
      <c r="N1319" s="27"/>
      <c r="O1319" s="28"/>
      <c r="P1319" s="145">
        <f>+P1320</f>
        <v>0</v>
      </c>
      <c r="Q1319" s="145">
        <f>+Q1320</f>
        <v>0</v>
      </c>
      <c r="R1319" s="145"/>
    </row>
    <row r="1320" spans="1:18" ht="63" customHeight="1" x14ac:dyDescent="0.25">
      <c r="A1320" s="1" t="str">
        <f t="shared" si="132"/>
        <v>08040101</v>
      </c>
      <c r="B1320" s="177">
        <f t="shared" si="133"/>
        <v>8</v>
      </c>
      <c r="C1320" s="163" t="s">
        <v>50</v>
      </c>
      <c r="D1320" s="46" t="s">
        <v>38</v>
      </c>
      <c r="E1320" s="46" t="s">
        <v>18</v>
      </c>
      <c r="F1320" s="46" t="s">
        <v>18</v>
      </c>
      <c r="G1320" s="47"/>
      <c r="H1320" s="48" t="s">
        <v>63</v>
      </c>
      <c r="I1320" s="49"/>
      <c r="J1320" s="50" t="s">
        <v>63</v>
      </c>
      <c r="K1320" s="48" t="s">
        <v>63</v>
      </c>
      <c r="L1320" s="34" t="s">
        <v>1013</v>
      </c>
      <c r="M1320" s="35" t="s">
        <v>1014</v>
      </c>
      <c r="N1320" s="35"/>
      <c r="O1320" s="36"/>
      <c r="P1320" s="146">
        <f>+P1321</f>
        <v>0</v>
      </c>
      <c r="Q1320" s="146">
        <f>+Q1321</f>
        <v>0</v>
      </c>
      <c r="R1320" s="146"/>
    </row>
    <row r="1321" spans="1:18" ht="161.25" customHeight="1" x14ac:dyDescent="0.25">
      <c r="A1321" s="1" t="str">
        <f t="shared" si="94"/>
        <v>0804010101</v>
      </c>
      <c r="B1321" s="177">
        <f t="shared" si="95"/>
        <v>10</v>
      </c>
      <c r="C1321" s="164" t="s">
        <v>50</v>
      </c>
      <c r="D1321" s="39" t="s">
        <v>38</v>
      </c>
      <c r="E1321" s="39" t="s">
        <v>18</v>
      </c>
      <c r="F1321" s="58" t="s">
        <v>18</v>
      </c>
      <c r="G1321" s="47" t="s">
        <v>18</v>
      </c>
      <c r="H1321" s="39" t="s">
        <v>63</v>
      </c>
      <c r="I1321" s="40"/>
      <c r="J1321" s="45" t="s">
        <v>63</v>
      </c>
      <c r="K1321" s="39" t="s">
        <v>63</v>
      </c>
      <c r="L1321" s="70" t="s">
        <v>1013</v>
      </c>
      <c r="M1321" s="111" t="s">
        <v>1014</v>
      </c>
      <c r="N1321" s="111"/>
      <c r="O1321" s="70"/>
      <c r="P1321" s="147"/>
      <c r="Q1321" s="147"/>
      <c r="R1321" s="147"/>
    </row>
    <row r="1322" spans="1:18" ht="63.75" customHeight="1" x14ac:dyDescent="0.25">
      <c r="A1322" s="1" t="str">
        <f t="shared" si="94"/>
        <v>080402</v>
      </c>
      <c r="B1322" s="177">
        <f t="shared" si="95"/>
        <v>6</v>
      </c>
      <c r="C1322" s="159" t="s">
        <v>50</v>
      </c>
      <c r="D1322" s="21" t="s">
        <v>38</v>
      </c>
      <c r="E1322" s="21" t="s">
        <v>31</v>
      </c>
      <c r="F1322" s="23"/>
      <c r="G1322" s="15"/>
      <c r="H1322" s="24"/>
      <c r="I1322" s="25"/>
      <c r="J1322" s="23"/>
      <c r="K1322" s="24"/>
      <c r="L1322" s="26" t="s">
        <v>1015</v>
      </c>
      <c r="M1322" s="27" t="s">
        <v>1016</v>
      </c>
      <c r="N1322" s="27"/>
      <c r="O1322" s="28"/>
      <c r="P1322" s="145">
        <f>+P1323</f>
        <v>0</v>
      </c>
      <c r="Q1322" s="145">
        <f>+Q1323</f>
        <v>0</v>
      </c>
      <c r="R1322" s="145"/>
    </row>
    <row r="1323" spans="1:18" ht="63" customHeight="1" x14ac:dyDescent="0.25">
      <c r="A1323" s="1" t="str">
        <f t="shared" ref="A1323" si="134">CONCATENATE(C1323,D1323,E1323,F1323,G1323,H1323,I1323,J1323,K1323)</f>
        <v>08040201</v>
      </c>
      <c r="B1323" s="177">
        <f t="shared" ref="B1323" si="135">LEN(A1323)</f>
        <v>8</v>
      </c>
      <c r="C1323" s="163" t="s">
        <v>50</v>
      </c>
      <c r="D1323" s="46" t="s">
        <v>38</v>
      </c>
      <c r="E1323" s="46" t="s">
        <v>31</v>
      </c>
      <c r="F1323" s="46" t="s">
        <v>18</v>
      </c>
      <c r="G1323" s="47"/>
      <c r="H1323" s="48"/>
      <c r="I1323" s="49"/>
      <c r="J1323" s="50"/>
      <c r="K1323" s="48"/>
      <c r="L1323" s="34" t="s">
        <v>1015</v>
      </c>
      <c r="M1323" s="35" t="s">
        <v>1016</v>
      </c>
      <c r="N1323" s="35"/>
      <c r="O1323" s="36"/>
      <c r="P1323" s="146">
        <f>+P1324</f>
        <v>0</v>
      </c>
      <c r="Q1323" s="146">
        <f>+Q1324</f>
        <v>0</v>
      </c>
      <c r="R1323" s="146"/>
    </row>
    <row r="1324" spans="1:18" ht="49.5" x14ac:dyDescent="0.25">
      <c r="A1324" s="1" t="str">
        <f t="shared" si="94"/>
        <v>0804020101</v>
      </c>
      <c r="B1324" s="177">
        <f t="shared" si="95"/>
        <v>10</v>
      </c>
      <c r="C1324" s="164" t="s">
        <v>50</v>
      </c>
      <c r="D1324" s="39" t="s">
        <v>38</v>
      </c>
      <c r="E1324" s="39" t="s">
        <v>31</v>
      </c>
      <c r="F1324" s="58" t="s">
        <v>18</v>
      </c>
      <c r="G1324" s="47" t="s">
        <v>18</v>
      </c>
      <c r="H1324" s="39"/>
      <c r="I1324" s="40"/>
      <c r="J1324" s="45"/>
      <c r="K1324" s="39"/>
      <c r="L1324" s="70" t="s">
        <v>1015</v>
      </c>
      <c r="M1324" s="111" t="s">
        <v>1016</v>
      </c>
      <c r="N1324" s="111"/>
      <c r="O1324" s="70"/>
      <c r="P1324" s="147"/>
      <c r="Q1324" s="147"/>
      <c r="R1324" s="147"/>
    </row>
    <row r="1325" spans="1:18" ht="63.75" customHeight="1" x14ac:dyDescent="0.25">
      <c r="A1325" s="1" t="str">
        <f t="shared" si="94"/>
        <v>080403</v>
      </c>
      <c r="B1325" s="177">
        <f t="shared" si="95"/>
        <v>6</v>
      </c>
      <c r="C1325" s="159" t="s">
        <v>50</v>
      </c>
      <c r="D1325" s="21" t="s">
        <v>38</v>
      </c>
      <c r="E1325" s="21" t="s">
        <v>35</v>
      </c>
      <c r="F1325" s="23"/>
      <c r="G1325" s="15"/>
      <c r="H1325" s="24"/>
      <c r="I1325" s="25"/>
      <c r="J1325" s="23"/>
      <c r="K1325" s="24"/>
      <c r="L1325" s="26" t="s">
        <v>1017</v>
      </c>
      <c r="M1325" s="27" t="s">
        <v>1018</v>
      </c>
      <c r="N1325" s="27"/>
      <c r="O1325" s="28"/>
      <c r="P1325" s="145">
        <f>+P1326</f>
        <v>0</v>
      </c>
      <c r="Q1325" s="145">
        <f>+Q1326</f>
        <v>0</v>
      </c>
      <c r="R1325" s="145"/>
    </row>
    <row r="1326" spans="1:18" ht="63" customHeight="1" x14ac:dyDescent="0.25">
      <c r="A1326" s="1" t="str">
        <f t="shared" ref="A1326" si="136">CONCATENATE(C1326,D1326,E1326,F1326,G1326,H1326,I1326,J1326,K1326)</f>
        <v>08040301</v>
      </c>
      <c r="B1326" s="177">
        <f t="shared" ref="B1326" si="137">LEN(A1326)</f>
        <v>8</v>
      </c>
      <c r="C1326" s="163" t="s">
        <v>50</v>
      </c>
      <c r="D1326" s="46" t="s">
        <v>38</v>
      </c>
      <c r="E1326" s="46" t="s">
        <v>35</v>
      </c>
      <c r="F1326" s="46" t="s">
        <v>18</v>
      </c>
      <c r="G1326" s="47"/>
      <c r="H1326" s="48"/>
      <c r="I1326" s="49"/>
      <c r="J1326" s="50"/>
      <c r="K1326" s="48"/>
      <c r="L1326" s="34" t="s">
        <v>1017</v>
      </c>
      <c r="M1326" s="35" t="s">
        <v>1018</v>
      </c>
      <c r="N1326" s="35"/>
      <c r="O1326" s="36"/>
      <c r="P1326" s="146">
        <f>+P1327</f>
        <v>0</v>
      </c>
      <c r="Q1326" s="146">
        <f>+Q1327</f>
        <v>0</v>
      </c>
      <c r="R1326" s="146"/>
    </row>
    <row r="1327" spans="1:18" ht="84" customHeight="1" x14ac:dyDescent="0.25">
      <c r="A1327" s="1" t="str">
        <f t="shared" si="94"/>
        <v>0804030101</v>
      </c>
      <c r="B1327" s="177">
        <f t="shared" si="95"/>
        <v>10</v>
      </c>
      <c r="C1327" s="164" t="s">
        <v>50</v>
      </c>
      <c r="D1327" s="39" t="s">
        <v>38</v>
      </c>
      <c r="E1327" s="39" t="s">
        <v>35</v>
      </c>
      <c r="F1327" s="58" t="s">
        <v>18</v>
      </c>
      <c r="G1327" s="47" t="s">
        <v>18</v>
      </c>
      <c r="H1327" s="39"/>
      <c r="I1327" s="40"/>
      <c r="J1327" s="45"/>
      <c r="K1327" s="39"/>
      <c r="L1327" s="70" t="s">
        <v>1017</v>
      </c>
      <c r="M1327" s="111" t="s">
        <v>1018</v>
      </c>
      <c r="N1327" s="111"/>
      <c r="O1327" s="70"/>
      <c r="P1327" s="147"/>
      <c r="Q1327" s="147"/>
      <c r="R1327" s="147"/>
    </row>
    <row r="1328" spans="1:18" ht="139.5" customHeight="1" x14ac:dyDescent="0.25">
      <c r="A1328" s="1" t="str">
        <f t="shared" si="94"/>
        <v>0805</v>
      </c>
      <c r="B1328" s="177">
        <f t="shared" si="95"/>
        <v>4</v>
      </c>
      <c r="C1328" s="158" t="s">
        <v>50</v>
      </c>
      <c r="D1328" s="13" t="s">
        <v>41</v>
      </c>
      <c r="E1328" s="13" t="s">
        <v>63</v>
      </c>
      <c r="F1328" s="14" t="s">
        <v>63</v>
      </c>
      <c r="G1328" s="15" t="s">
        <v>63</v>
      </c>
      <c r="H1328" s="16" t="s">
        <v>63</v>
      </c>
      <c r="I1328" s="17"/>
      <c r="J1328" s="14" t="s">
        <v>63</v>
      </c>
      <c r="K1328" s="16" t="s">
        <v>63</v>
      </c>
      <c r="L1328" s="18" t="s">
        <v>1019</v>
      </c>
      <c r="M1328" s="19" t="s">
        <v>1020</v>
      </c>
      <c r="N1328" s="19"/>
      <c r="O1328" s="20"/>
      <c r="P1328" s="144">
        <f>+P1329+P1334</f>
        <v>0</v>
      </c>
      <c r="Q1328" s="144">
        <f>+Q1329+Q1334</f>
        <v>0</v>
      </c>
      <c r="R1328" s="144"/>
    </row>
    <row r="1329" spans="1:18" ht="67.5" customHeight="1" x14ac:dyDescent="0.25">
      <c r="A1329" s="1" t="str">
        <f t="shared" si="94"/>
        <v>080501</v>
      </c>
      <c r="B1329" s="177">
        <f t="shared" si="95"/>
        <v>6</v>
      </c>
      <c r="C1329" s="159" t="s">
        <v>50</v>
      </c>
      <c r="D1329" s="21" t="s">
        <v>41</v>
      </c>
      <c r="E1329" s="21" t="s">
        <v>18</v>
      </c>
      <c r="F1329" s="23" t="s">
        <v>63</v>
      </c>
      <c r="G1329" s="15" t="s">
        <v>63</v>
      </c>
      <c r="H1329" s="24" t="s">
        <v>63</v>
      </c>
      <c r="I1329" s="25"/>
      <c r="J1329" s="23" t="s">
        <v>63</v>
      </c>
      <c r="K1329" s="24" t="s">
        <v>63</v>
      </c>
      <c r="L1329" s="26" t="s">
        <v>1021</v>
      </c>
      <c r="M1329" s="27" t="s">
        <v>1022</v>
      </c>
      <c r="N1329" s="27"/>
      <c r="O1329" s="28"/>
      <c r="P1329" s="145">
        <f>+P1330+P1332</f>
        <v>0</v>
      </c>
      <c r="Q1329" s="145">
        <f>+Q1330+Q1332</f>
        <v>0</v>
      </c>
      <c r="R1329" s="145"/>
    </row>
    <row r="1330" spans="1:18" ht="63" customHeight="1" x14ac:dyDescent="0.25">
      <c r="A1330" s="1" t="str">
        <f t="shared" ref="A1330" si="138">CONCATENATE(C1330,D1330,E1330,F1330,G1330,H1330,I1330,J1330,K1330)</f>
        <v>08050101</v>
      </c>
      <c r="B1330" s="177">
        <f t="shared" ref="B1330" si="139">LEN(A1330)</f>
        <v>8</v>
      </c>
      <c r="C1330" s="163" t="s">
        <v>50</v>
      </c>
      <c r="D1330" s="46" t="s">
        <v>41</v>
      </c>
      <c r="E1330" s="46" t="s">
        <v>18</v>
      </c>
      <c r="F1330" s="46" t="s">
        <v>18</v>
      </c>
      <c r="G1330" s="47"/>
      <c r="H1330" s="48" t="s">
        <v>63</v>
      </c>
      <c r="I1330" s="49"/>
      <c r="J1330" s="50" t="s">
        <v>63</v>
      </c>
      <c r="K1330" s="48" t="s">
        <v>63</v>
      </c>
      <c r="L1330" s="34" t="s">
        <v>1023</v>
      </c>
      <c r="M1330" s="35" t="s">
        <v>1024</v>
      </c>
      <c r="N1330" s="35"/>
      <c r="O1330" s="36"/>
      <c r="P1330" s="146">
        <f>+P1331</f>
        <v>0</v>
      </c>
      <c r="Q1330" s="146">
        <f>+Q1331</f>
        <v>0</v>
      </c>
      <c r="R1330" s="146"/>
    </row>
    <row r="1331" spans="1:18" ht="134.25" customHeight="1" x14ac:dyDescent="0.25">
      <c r="A1331" s="1" t="str">
        <f t="shared" si="94"/>
        <v>0805010101</v>
      </c>
      <c r="B1331" s="177">
        <f t="shared" si="95"/>
        <v>10</v>
      </c>
      <c r="C1331" s="164" t="s">
        <v>50</v>
      </c>
      <c r="D1331" s="39" t="s">
        <v>41</v>
      </c>
      <c r="E1331" s="39" t="s">
        <v>18</v>
      </c>
      <c r="F1331" s="58" t="s">
        <v>18</v>
      </c>
      <c r="G1331" s="47" t="s">
        <v>18</v>
      </c>
      <c r="H1331" s="39" t="s">
        <v>63</v>
      </c>
      <c r="I1331" s="40"/>
      <c r="J1331" s="45" t="s">
        <v>63</v>
      </c>
      <c r="K1331" s="39" t="s">
        <v>63</v>
      </c>
      <c r="L1331" s="70" t="s">
        <v>1023</v>
      </c>
      <c r="M1331" s="111" t="s">
        <v>1024</v>
      </c>
      <c r="N1331" s="111"/>
      <c r="O1331" s="70"/>
      <c r="P1331" s="147"/>
      <c r="Q1331" s="147"/>
      <c r="R1331" s="147"/>
    </row>
    <row r="1332" spans="1:18" ht="63" customHeight="1" x14ac:dyDescent="0.25">
      <c r="A1332" s="1" t="str">
        <f t="shared" ref="A1332" si="140">CONCATENATE(C1332,D1332,E1332,F1332,G1332,H1332,I1332,J1332,K1332)</f>
        <v>08050102</v>
      </c>
      <c r="B1332" s="177">
        <f t="shared" ref="B1332" si="141">LEN(A1332)</f>
        <v>8</v>
      </c>
      <c r="C1332" s="163" t="s">
        <v>50</v>
      </c>
      <c r="D1332" s="46" t="s">
        <v>41</v>
      </c>
      <c r="E1332" s="46" t="s">
        <v>18</v>
      </c>
      <c r="F1332" s="46" t="s">
        <v>31</v>
      </c>
      <c r="G1332" s="47"/>
      <c r="H1332" s="48" t="s">
        <v>63</v>
      </c>
      <c r="I1332" s="49"/>
      <c r="J1332" s="50" t="s">
        <v>63</v>
      </c>
      <c r="K1332" s="48" t="s">
        <v>63</v>
      </c>
      <c r="L1332" s="34" t="s">
        <v>1025</v>
      </c>
      <c r="M1332" s="35" t="s">
        <v>1026</v>
      </c>
      <c r="N1332" s="35"/>
      <c r="O1332" s="36"/>
      <c r="P1332" s="146">
        <f>+P1333</f>
        <v>0</v>
      </c>
      <c r="Q1332" s="146">
        <f>+Q1333</f>
        <v>0</v>
      </c>
      <c r="R1332" s="146"/>
    </row>
    <row r="1333" spans="1:18" ht="204" customHeight="1" x14ac:dyDescent="0.25">
      <c r="A1333" s="1" t="str">
        <f t="shared" si="94"/>
        <v>0805010201</v>
      </c>
      <c r="B1333" s="177">
        <f t="shared" si="95"/>
        <v>10</v>
      </c>
      <c r="C1333" s="164" t="s">
        <v>50</v>
      </c>
      <c r="D1333" s="39" t="s">
        <v>41</v>
      </c>
      <c r="E1333" s="39" t="s">
        <v>18</v>
      </c>
      <c r="F1333" s="58" t="s">
        <v>31</v>
      </c>
      <c r="G1333" s="47" t="s">
        <v>18</v>
      </c>
      <c r="H1333" s="39" t="s">
        <v>63</v>
      </c>
      <c r="I1333" s="40"/>
      <c r="J1333" s="45" t="s">
        <v>63</v>
      </c>
      <c r="K1333" s="39" t="s">
        <v>63</v>
      </c>
      <c r="L1333" s="70" t="s">
        <v>1025</v>
      </c>
      <c r="M1333" s="111" t="s">
        <v>1026</v>
      </c>
      <c r="N1333" s="111"/>
      <c r="O1333" s="70"/>
      <c r="P1333" s="147"/>
      <c r="Q1333" s="147"/>
      <c r="R1333" s="147"/>
    </row>
    <row r="1334" spans="1:18" ht="78" customHeight="1" x14ac:dyDescent="0.25">
      <c r="A1334" s="1" t="str">
        <f t="shared" si="94"/>
        <v>080502</v>
      </c>
      <c r="B1334" s="177">
        <f t="shared" si="95"/>
        <v>6</v>
      </c>
      <c r="C1334" s="159" t="s">
        <v>50</v>
      </c>
      <c r="D1334" s="21" t="s">
        <v>41</v>
      </c>
      <c r="E1334" s="21" t="s">
        <v>31</v>
      </c>
      <c r="F1334" s="23"/>
      <c r="G1334" s="15" t="s">
        <v>63</v>
      </c>
      <c r="H1334" s="24" t="s">
        <v>63</v>
      </c>
      <c r="I1334" s="25"/>
      <c r="J1334" s="23" t="s">
        <v>63</v>
      </c>
      <c r="K1334" s="24" t="s">
        <v>63</v>
      </c>
      <c r="L1334" s="26" t="s">
        <v>1027</v>
      </c>
      <c r="M1334" s="27" t="s">
        <v>1028</v>
      </c>
      <c r="N1334" s="27"/>
      <c r="O1334" s="28"/>
      <c r="P1334" s="145">
        <f>+P1335</f>
        <v>0</v>
      </c>
      <c r="Q1334" s="145">
        <f>+Q1335</f>
        <v>0</v>
      </c>
      <c r="R1334" s="145"/>
    </row>
    <row r="1335" spans="1:18" ht="63" customHeight="1" x14ac:dyDescent="0.25">
      <c r="A1335" s="1" t="str">
        <f t="shared" ref="A1335" si="142">CONCATENATE(C1335,D1335,E1335,F1335,G1335,H1335,I1335,J1335,K1335)</f>
        <v>08050201</v>
      </c>
      <c r="B1335" s="177">
        <f t="shared" ref="B1335" si="143">LEN(A1335)</f>
        <v>8</v>
      </c>
      <c r="C1335" s="163" t="s">
        <v>50</v>
      </c>
      <c r="D1335" s="46" t="s">
        <v>41</v>
      </c>
      <c r="E1335" s="46" t="s">
        <v>31</v>
      </c>
      <c r="F1335" s="46" t="s">
        <v>18</v>
      </c>
      <c r="G1335" s="47"/>
      <c r="H1335" s="48" t="s">
        <v>63</v>
      </c>
      <c r="I1335" s="49"/>
      <c r="J1335" s="50" t="s">
        <v>63</v>
      </c>
      <c r="K1335" s="48" t="s">
        <v>63</v>
      </c>
      <c r="L1335" s="34" t="s">
        <v>1027</v>
      </c>
      <c r="M1335" s="35" t="s">
        <v>1028</v>
      </c>
      <c r="N1335" s="35"/>
      <c r="O1335" s="36"/>
      <c r="P1335" s="146">
        <f>+P1336</f>
        <v>0</v>
      </c>
      <c r="Q1335" s="146">
        <f>+Q1336</f>
        <v>0</v>
      </c>
      <c r="R1335" s="146"/>
    </row>
    <row r="1336" spans="1:18" ht="60" customHeight="1" x14ac:dyDescent="0.25">
      <c r="A1336" s="1" t="str">
        <f t="shared" si="94"/>
        <v>0805020101</v>
      </c>
      <c r="B1336" s="177">
        <f t="shared" si="95"/>
        <v>10</v>
      </c>
      <c r="C1336" s="164" t="s">
        <v>50</v>
      </c>
      <c r="D1336" s="39" t="s">
        <v>41</v>
      </c>
      <c r="E1336" s="39" t="s">
        <v>31</v>
      </c>
      <c r="F1336" s="58" t="s">
        <v>18</v>
      </c>
      <c r="G1336" s="47" t="s">
        <v>18</v>
      </c>
      <c r="H1336" s="39" t="s">
        <v>63</v>
      </c>
      <c r="I1336" s="40"/>
      <c r="J1336" s="45" t="s">
        <v>63</v>
      </c>
      <c r="K1336" s="39" t="s">
        <v>63</v>
      </c>
      <c r="L1336" s="70" t="s">
        <v>1027</v>
      </c>
      <c r="M1336" s="111" t="s">
        <v>1028</v>
      </c>
      <c r="N1336" s="111"/>
      <c r="O1336" s="70"/>
      <c r="P1336" s="147"/>
      <c r="Q1336" s="147"/>
      <c r="R1336" s="147"/>
    </row>
    <row r="1337" spans="1:18" ht="116.25" customHeight="1" x14ac:dyDescent="0.25">
      <c r="A1337" s="1" t="str">
        <f t="shared" si="94"/>
        <v>09</v>
      </c>
      <c r="B1337" s="177">
        <f t="shared" si="95"/>
        <v>2</v>
      </c>
      <c r="C1337" s="166" t="s">
        <v>53</v>
      </c>
      <c r="D1337" s="63" t="s">
        <v>63</v>
      </c>
      <c r="E1337" s="63" t="s">
        <v>63</v>
      </c>
      <c r="F1337" s="64" t="s">
        <v>63</v>
      </c>
      <c r="G1337" s="15" t="s">
        <v>63</v>
      </c>
      <c r="H1337" s="65" t="s">
        <v>63</v>
      </c>
      <c r="I1337" s="66"/>
      <c r="J1337" s="64" t="s">
        <v>63</v>
      </c>
      <c r="K1337" s="64" t="s">
        <v>63</v>
      </c>
      <c r="L1337" s="67" t="s">
        <v>1029</v>
      </c>
      <c r="M1337" s="11" t="s">
        <v>1030</v>
      </c>
      <c r="N1337" s="11"/>
      <c r="O1337" s="12"/>
      <c r="P1337" s="143">
        <f>+P1338+P1346+P1354</f>
        <v>0</v>
      </c>
      <c r="Q1337" s="143">
        <f>+Q1338+Q1346+Q1354</f>
        <v>0</v>
      </c>
      <c r="R1337" s="143"/>
    </row>
    <row r="1338" spans="1:18" ht="99" customHeight="1" outlineLevel="2" x14ac:dyDescent="0.25">
      <c r="A1338" s="1" t="str">
        <f t="shared" si="94"/>
        <v>0901</v>
      </c>
      <c r="B1338" s="177">
        <f t="shared" si="95"/>
        <v>4</v>
      </c>
      <c r="C1338" s="158" t="s">
        <v>53</v>
      </c>
      <c r="D1338" s="13" t="s">
        <v>18</v>
      </c>
      <c r="E1338" s="13" t="s">
        <v>63</v>
      </c>
      <c r="F1338" s="14" t="s">
        <v>63</v>
      </c>
      <c r="G1338" s="15" t="s">
        <v>63</v>
      </c>
      <c r="H1338" s="13" t="s">
        <v>63</v>
      </c>
      <c r="I1338" s="17"/>
      <c r="J1338" s="14" t="s">
        <v>63</v>
      </c>
      <c r="K1338" s="16" t="s">
        <v>63</v>
      </c>
      <c r="L1338" s="18" t="s">
        <v>1031</v>
      </c>
      <c r="M1338" s="19" t="s">
        <v>1032</v>
      </c>
      <c r="N1338" s="19"/>
      <c r="O1338" s="20"/>
      <c r="P1338" s="144">
        <f>+P1339</f>
        <v>0</v>
      </c>
      <c r="Q1338" s="144">
        <f>+Q1339</f>
        <v>0</v>
      </c>
      <c r="R1338" s="144"/>
    </row>
    <row r="1339" spans="1:18" ht="142.5" customHeight="1" outlineLevel="2" x14ac:dyDescent="0.25">
      <c r="A1339" s="1" t="str">
        <f t="shared" si="94"/>
        <v>090102</v>
      </c>
      <c r="B1339" s="177">
        <f t="shared" si="95"/>
        <v>6</v>
      </c>
      <c r="C1339" s="159" t="s">
        <v>53</v>
      </c>
      <c r="D1339" s="21" t="s">
        <v>18</v>
      </c>
      <c r="E1339" s="21" t="s">
        <v>31</v>
      </c>
      <c r="F1339" s="23" t="s">
        <v>63</v>
      </c>
      <c r="G1339" s="15" t="s">
        <v>63</v>
      </c>
      <c r="H1339" s="24" t="s">
        <v>63</v>
      </c>
      <c r="I1339" s="25"/>
      <c r="J1339" s="23" t="s">
        <v>63</v>
      </c>
      <c r="K1339" s="24" t="s">
        <v>63</v>
      </c>
      <c r="L1339" s="26" t="s">
        <v>1033</v>
      </c>
      <c r="M1339" s="27" t="s">
        <v>1034</v>
      </c>
      <c r="N1339" s="27"/>
      <c r="O1339" s="28"/>
      <c r="P1339" s="145">
        <f>+P1340+P1342+P1344</f>
        <v>0</v>
      </c>
      <c r="Q1339" s="145">
        <f>+Q1340+Q1342+Q1344</f>
        <v>0</v>
      </c>
      <c r="R1339" s="145"/>
    </row>
    <row r="1340" spans="1:18" ht="63" customHeight="1" x14ac:dyDescent="0.25">
      <c r="A1340" s="1" t="str">
        <f t="shared" ref="A1340" si="144">CONCATENATE(C1340,D1340,E1340,F1340,G1340,H1340,I1340,J1340,K1340)</f>
        <v>09010201</v>
      </c>
      <c r="B1340" s="177">
        <f t="shared" ref="B1340" si="145">LEN(A1340)</f>
        <v>8</v>
      </c>
      <c r="C1340" s="163" t="s">
        <v>53</v>
      </c>
      <c r="D1340" s="46" t="s">
        <v>18</v>
      </c>
      <c r="E1340" s="46" t="s">
        <v>31</v>
      </c>
      <c r="F1340" s="46" t="s">
        <v>18</v>
      </c>
      <c r="G1340" s="47"/>
      <c r="H1340" s="48" t="s">
        <v>63</v>
      </c>
      <c r="I1340" s="49"/>
      <c r="J1340" s="50" t="s">
        <v>63</v>
      </c>
      <c r="K1340" s="48" t="s">
        <v>63</v>
      </c>
      <c r="L1340" s="34" t="s">
        <v>1035</v>
      </c>
      <c r="M1340" s="35" t="s">
        <v>1036</v>
      </c>
      <c r="N1340" s="35"/>
      <c r="O1340" s="36"/>
      <c r="P1340" s="146">
        <f>+P1341</f>
        <v>0</v>
      </c>
      <c r="Q1340" s="146">
        <f>+Q1341</f>
        <v>0</v>
      </c>
      <c r="R1340" s="146"/>
    </row>
    <row r="1341" spans="1:18" ht="75" customHeight="1" outlineLevel="2" x14ac:dyDescent="0.25">
      <c r="A1341" s="1" t="str">
        <f t="shared" si="94"/>
        <v>0901020101</v>
      </c>
      <c r="B1341" s="177">
        <f t="shared" si="95"/>
        <v>10</v>
      </c>
      <c r="C1341" s="164" t="s">
        <v>53</v>
      </c>
      <c r="D1341" s="39" t="s">
        <v>18</v>
      </c>
      <c r="E1341" s="39" t="s">
        <v>31</v>
      </c>
      <c r="F1341" s="58" t="s">
        <v>18</v>
      </c>
      <c r="G1341" s="47" t="s">
        <v>18</v>
      </c>
      <c r="H1341" s="39" t="s">
        <v>63</v>
      </c>
      <c r="I1341" s="40"/>
      <c r="J1341" s="45" t="s">
        <v>63</v>
      </c>
      <c r="K1341" s="39" t="s">
        <v>63</v>
      </c>
      <c r="L1341" s="70" t="s">
        <v>1035</v>
      </c>
      <c r="M1341" s="111" t="s">
        <v>1036</v>
      </c>
      <c r="N1341" s="111"/>
      <c r="O1341" s="70"/>
      <c r="P1341" s="147"/>
      <c r="Q1341" s="147"/>
      <c r="R1341" s="147"/>
    </row>
    <row r="1342" spans="1:18" ht="63" customHeight="1" x14ac:dyDescent="0.25">
      <c r="A1342" s="1" t="str">
        <f t="shared" ref="A1342" si="146">CONCATENATE(C1342,D1342,E1342,F1342,G1342,H1342,I1342,J1342,K1342)</f>
        <v>09010202</v>
      </c>
      <c r="B1342" s="177">
        <f t="shared" ref="B1342" si="147">LEN(A1342)</f>
        <v>8</v>
      </c>
      <c r="C1342" s="163" t="s">
        <v>53</v>
      </c>
      <c r="D1342" s="46" t="s">
        <v>18</v>
      </c>
      <c r="E1342" s="46" t="s">
        <v>31</v>
      </c>
      <c r="F1342" s="46" t="s">
        <v>31</v>
      </c>
      <c r="G1342" s="47"/>
      <c r="H1342" s="48" t="s">
        <v>63</v>
      </c>
      <c r="I1342" s="49"/>
      <c r="J1342" s="50" t="s">
        <v>63</v>
      </c>
      <c r="K1342" s="48" t="s">
        <v>63</v>
      </c>
      <c r="L1342" s="34" t="s">
        <v>1037</v>
      </c>
      <c r="M1342" s="35" t="s">
        <v>1038</v>
      </c>
      <c r="N1342" s="35"/>
      <c r="O1342" s="36"/>
      <c r="P1342" s="146">
        <f>+P1343</f>
        <v>0</v>
      </c>
      <c r="Q1342" s="146">
        <f>+Q1343</f>
        <v>0</v>
      </c>
      <c r="R1342" s="146"/>
    </row>
    <row r="1343" spans="1:18" ht="102" customHeight="1" outlineLevel="2" x14ac:dyDescent="0.25">
      <c r="A1343" s="1" t="str">
        <f t="shared" si="94"/>
        <v>0901020201</v>
      </c>
      <c r="B1343" s="177">
        <f t="shared" si="95"/>
        <v>10</v>
      </c>
      <c r="C1343" s="164" t="s">
        <v>53</v>
      </c>
      <c r="D1343" s="39" t="s">
        <v>18</v>
      </c>
      <c r="E1343" s="39" t="s">
        <v>31</v>
      </c>
      <c r="F1343" s="58" t="s">
        <v>31</v>
      </c>
      <c r="G1343" s="47" t="s">
        <v>18</v>
      </c>
      <c r="H1343" s="39" t="s">
        <v>63</v>
      </c>
      <c r="I1343" s="40"/>
      <c r="J1343" s="45" t="s">
        <v>63</v>
      </c>
      <c r="K1343" s="39" t="s">
        <v>63</v>
      </c>
      <c r="L1343" s="70" t="s">
        <v>1037</v>
      </c>
      <c r="M1343" s="111" t="s">
        <v>1038</v>
      </c>
      <c r="N1343" s="111"/>
      <c r="O1343" s="70"/>
      <c r="P1343" s="147"/>
      <c r="Q1343" s="147"/>
      <c r="R1343" s="147"/>
    </row>
    <row r="1344" spans="1:18" ht="63" customHeight="1" x14ac:dyDescent="0.25">
      <c r="A1344" s="1" t="str">
        <f t="shared" ref="A1344" si="148">CONCATENATE(C1344,D1344,E1344,F1344,G1344,H1344,I1344,J1344,K1344)</f>
        <v>09010203</v>
      </c>
      <c r="B1344" s="177">
        <f t="shared" ref="B1344" si="149">LEN(A1344)</f>
        <v>8</v>
      </c>
      <c r="C1344" s="163" t="s">
        <v>53</v>
      </c>
      <c r="D1344" s="46" t="s">
        <v>18</v>
      </c>
      <c r="E1344" s="46" t="s">
        <v>31</v>
      </c>
      <c r="F1344" s="46" t="s">
        <v>35</v>
      </c>
      <c r="G1344" s="47"/>
      <c r="H1344" s="48" t="s">
        <v>63</v>
      </c>
      <c r="I1344" s="49"/>
      <c r="J1344" s="50" t="s">
        <v>63</v>
      </c>
      <c r="K1344" s="48" t="s">
        <v>63</v>
      </c>
      <c r="L1344" s="34" t="s">
        <v>1039</v>
      </c>
      <c r="M1344" s="35" t="s">
        <v>1040</v>
      </c>
      <c r="N1344" s="35"/>
      <c r="O1344" s="36"/>
      <c r="P1344" s="146">
        <f>+P1345</f>
        <v>0</v>
      </c>
      <c r="Q1344" s="146">
        <f>+Q1345</f>
        <v>0</v>
      </c>
      <c r="R1344" s="146"/>
    </row>
    <row r="1345" spans="1:18" ht="132" customHeight="1" outlineLevel="2" x14ac:dyDescent="0.25">
      <c r="A1345" s="1" t="str">
        <f t="shared" si="94"/>
        <v>0901020301</v>
      </c>
      <c r="B1345" s="177">
        <f t="shared" si="95"/>
        <v>10</v>
      </c>
      <c r="C1345" s="164" t="s">
        <v>53</v>
      </c>
      <c r="D1345" s="39" t="s">
        <v>18</v>
      </c>
      <c r="E1345" s="39" t="s">
        <v>31</v>
      </c>
      <c r="F1345" s="58" t="s">
        <v>35</v>
      </c>
      <c r="G1345" s="47" t="s">
        <v>18</v>
      </c>
      <c r="H1345" s="39" t="s">
        <v>63</v>
      </c>
      <c r="I1345" s="40"/>
      <c r="J1345" s="45" t="s">
        <v>63</v>
      </c>
      <c r="K1345" s="39" t="s">
        <v>63</v>
      </c>
      <c r="L1345" s="70" t="s">
        <v>1039</v>
      </c>
      <c r="M1345" s="111" t="s">
        <v>1040</v>
      </c>
      <c r="N1345" s="111"/>
      <c r="O1345" s="70"/>
      <c r="P1345" s="147"/>
      <c r="Q1345" s="147"/>
      <c r="R1345" s="147"/>
    </row>
    <row r="1346" spans="1:18" ht="120" customHeight="1" outlineLevel="2" x14ac:dyDescent="0.25">
      <c r="A1346" s="1" t="str">
        <f t="shared" si="94"/>
        <v>0902</v>
      </c>
      <c r="B1346" s="177">
        <f t="shared" si="95"/>
        <v>4</v>
      </c>
      <c r="C1346" s="158" t="s">
        <v>53</v>
      </c>
      <c r="D1346" s="13" t="s">
        <v>31</v>
      </c>
      <c r="E1346" s="13" t="s">
        <v>63</v>
      </c>
      <c r="F1346" s="14" t="s">
        <v>63</v>
      </c>
      <c r="G1346" s="15" t="s">
        <v>63</v>
      </c>
      <c r="H1346" s="16" t="s">
        <v>63</v>
      </c>
      <c r="I1346" s="17"/>
      <c r="J1346" s="14" t="s">
        <v>63</v>
      </c>
      <c r="K1346" s="16" t="s">
        <v>63</v>
      </c>
      <c r="L1346" s="18" t="s">
        <v>1041</v>
      </c>
      <c r="M1346" s="19" t="s">
        <v>1042</v>
      </c>
      <c r="N1346" s="19"/>
      <c r="O1346" s="20"/>
      <c r="P1346" s="144">
        <f>+P1347</f>
        <v>0</v>
      </c>
      <c r="Q1346" s="144">
        <f>+Q1347</f>
        <v>0</v>
      </c>
      <c r="R1346" s="144"/>
    </row>
    <row r="1347" spans="1:18" ht="120" customHeight="1" outlineLevel="2" x14ac:dyDescent="0.25">
      <c r="A1347" s="1" t="str">
        <f t="shared" si="94"/>
        <v>090202</v>
      </c>
      <c r="B1347" s="177">
        <f t="shared" si="95"/>
        <v>6</v>
      </c>
      <c r="C1347" s="159" t="s">
        <v>53</v>
      </c>
      <c r="D1347" s="21" t="s">
        <v>31</v>
      </c>
      <c r="E1347" s="21" t="s">
        <v>31</v>
      </c>
      <c r="F1347" s="23" t="s">
        <v>63</v>
      </c>
      <c r="G1347" s="15" t="s">
        <v>63</v>
      </c>
      <c r="H1347" s="24" t="s">
        <v>63</v>
      </c>
      <c r="I1347" s="25"/>
      <c r="J1347" s="23" t="s">
        <v>63</v>
      </c>
      <c r="K1347" s="24" t="s">
        <v>63</v>
      </c>
      <c r="L1347" s="26" t="s">
        <v>1033</v>
      </c>
      <c r="M1347" s="27" t="s">
        <v>1043</v>
      </c>
      <c r="N1347" s="27"/>
      <c r="O1347" s="28"/>
      <c r="P1347" s="145">
        <f>+P1348+P1350+P1352</f>
        <v>0</v>
      </c>
      <c r="Q1347" s="145">
        <f>+Q1348+Q1350+Q1352</f>
        <v>0</v>
      </c>
      <c r="R1347" s="145"/>
    </row>
    <row r="1348" spans="1:18" ht="63" customHeight="1" x14ac:dyDescent="0.25">
      <c r="A1348" s="1" t="str">
        <f t="shared" ref="A1348" si="150">CONCATENATE(C1348,D1348,E1348,F1348,G1348,H1348,I1348,J1348,K1348)</f>
        <v>09020201</v>
      </c>
      <c r="B1348" s="177">
        <f t="shared" ref="B1348" si="151">LEN(A1348)</f>
        <v>8</v>
      </c>
      <c r="C1348" s="163" t="s">
        <v>53</v>
      </c>
      <c r="D1348" s="46" t="s">
        <v>31</v>
      </c>
      <c r="E1348" s="46" t="s">
        <v>31</v>
      </c>
      <c r="F1348" s="46" t="s">
        <v>18</v>
      </c>
      <c r="G1348" s="47"/>
      <c r="H1348" s="48" t="s">
        <v>63</v>
      </c>
      <c r="I1348" s="49"/>
      <c r="J1348" s="50" t="s">
        <v>63</v>
      </c>
      <c r="K1348" s="48" t="s">
        <v>63</v>
      </c>
      <c r="L1348" s="34" t="s">
        <v>1035</v>
      </c>
      <c r="M1348" s="35"/>
      <c r="N1348" s="35"/>
      <c r="O1348" s="36"/>
      <c r="P1348" s="146">
        <f>+P1349</f>
        <v>0</v>
      </c>
      <c r="Q1348" s="146">
        <f>+Q1349</f>
        <v>0</v>
      </c>
      <c r="R1348" s="146"/>
    </row>
    <row r="1349" spans="1:18" ht="64.5" customHeight="1" outlineLevel="2" x14ac:dyDescent="0.25">
      <c r="A1349" s="1" t="str">
        <f t="shared" si="94"/>
        <v>0902020101</v>
      </c>
      <c r="B1349" s="177">
        <f t="shared" si="95"/>
        <v>10</v>
      </c>
      <c r="C1349" s="164" t="s">
        <v>53</v>
      </c>
      <c r="D1349" s="39" t="s">
        <v>31</v>
      </c>
      <c r="E1349" s="39" t="s">
        <v>31</v>
      </c>
      <c r="F1349" s="58" t="s">
        <v>18</v>
      </c>
      <c r="G1349" s="47" t="s">
        <v>18</v>
      </c>
      <c r="H1349" s="39" t="s">
        <v>63</v>
      </c>
      <c r="I1349" s="40"/>
      <c r="J1349" s="45" t="s">
        <v>63</v>
      </c>
      <c r="K1349" s="39" t="s">
        <v>63</v>
      </c>
      <c r="L1349" s="70" t="s">
        <v>1035</v>
      </c>
      <c r="M1349" s="111"/>
      <c r="N1349" s="111"/>
      <c r="O1349" s="70"/>
      <c r="P1349" s="147"/>
      <c r="Q1349" s="147"/>
      <c r="R1349" s="147"/>
    </row>
    <row r="1350" spans="1:18" ht="63" customHeight="1" x14ac:dyDescent="0.25">
      <c r="A1350" s="1" t="str">
        <f t="shared" ref="A1350" si="152">CONCATENATE(C1350,D1350,E1350,F1350,G1350,H1350,I1350,J1350,K1350)</f>
        <v>09020202</v>
      </c>
      <c r="B1350" s="177">
        <f t="shared" ref="B1350" si="153">LEN(A1350)</f>
        <v>8</v>
      </c>
      <c r="C1350" s="163" t="s">
        <v>53</v>
      </c>
      <c r="D1350" s="46" t="s">
        <v>31</v>
      </c>
      <c r="E1350" s="46" t="s">
        <v>31</v>
      </c>
      <c r="F1350" s="46" t="s">
        <v>31</v>
      </c>
      <c r="G1350" s="47"/>
      <c r="H1350" s="48" t="s">
        <v>63</v>
      </c>
      <c r="I1350" s="49"/>
      <c r="J1350" s="50" t="s">
        <v>63</v>
      </c>
      <c r="K1350" s="48" t="s">
        <v>63</v>
      </c>
      <c r="L1350" s="34" t="s">
        <v>1037</v>
      </c>
      <c r="M1350" s="35"/>
      <c r="N1350" s="35"/>
      <c r="O1350" s="36"/>
      <c r="P1350" s="146">
        <f>+P1351</f>
        <v>0</v>
      </c>
      <c r="Q1350" s="146">
        <f>+Q1351</f>
        <v>0</v>
      </c>
      <c r="R1350" s="146"/>
    </row>
    <row r="1351" spans="1:18" ht="64.5" customHeight="1" outlineLevel="2" x14ac:dyDescent="0.25">
      <c r="A1351" s="1" t="str">
        <f t="shared" si="94"/>
        <v>0902020201</v>
      </c>
      <c r="B1351" s="177">
        <f t="shared" si="95"/>
        <v>10</v>
      </c>
      <c r="C1351" s="164" t="s">
        <v>53</v>
      </c>
      <c r="D1351" s="39" t="s">
        <v>31</v>
      </c>
      <c r="E1351" s="39" t="s">
        <v>31</v>
      </c>
      <c r="F1351" s="58" t="s">
        <v>31</v>
      </c>
      <c r="G1351" s="47" t="s">
        <v>18</v>
      </c>
      <c r="H1351" s="39" t="s">
        <v>63</v>
      </c>
      <c r="I1351" s="40"/>
      <c r="J1351" s="45" t="s">
        <v>63</v>
      </c>
      <c r="K1351" s="39" t="s">
        <v>63</v>
      </c>
      <c r="L1351" s="70" t="s">
        <v>1037</v>
      </c>
      <c r="M1351" s="111"/>
      <c r="N1351" s="111"/>
      <c r="O1351" s="70"/>
      <c r="P1351" s="147"/>
      <c r="Q1351" s="147"/>
      <c r="R1351" s="147"/>
    </row>
    <row r="1352" spans="1:18" ht="63" customHeight="1" x14ac:dyDescent="0.25">
      <c r="A1352" s="1" t="str">
        <f t="shared" ref="A1352" si="154">CONCATENATE(C1352,D1352,E1352,F1352,G1352,H1352,I1352,J1352,K1352)</f>
        <v>09020203</v>
      </c>
      <c r="B1352" s="177">
        <f t="shared" ref="B1352" si="155">LEN(A1352)</f>
        <v>8</v>
      </c>
      <c r="C1352" s="163" t="s">
        <v>53</v>
      </c>
      <c r="D1352" s="46" t="s">
        <v>31</v>
      </c>
      <c r="E1352" s="46" t="s">
        <v>31</v>
      </c>
      <c r="F1352" s="46" t="s">
        <v>35</v>
      </c>
      <c r="G1352" s="47"/>
      <c r="H1352" s="48" t="s">
        <v>63</v>
      </c>
      <c r="I1352" s="49"/>
      <c r="J1352" s="50" t="s">
        <v>63</v>
      </c>
      <c r="K1352" s="48" t="s">
        <v>63</v>
      </c>
      <c r="L1352" s="34" t="s">
        <v>1039</v>
      </c>
      <c r="M1352" s="35"/>
      <c r="N1352" s="35"/>
      <c r="O1352" s="36"/>
      <c r="P1352" s="146">
        <f>+P1353</f>
        <v>0</v>
      </c>
      <c r="Q1352" s="146">
        <f>+Q1353</f>
        <v>0</v>
      </c>
      <c r="R1352" s="146"/>
    </row>
    <row r="1353" spans="1:18" ht="66.75" customHeight="1" outlineLevel="2" x14ac:dyDescent="0.25">
      <c r="A1353" s="1" t="str">
        <f t="shared" si="94"/>
        <v>0902020301</v>
      </c>
      <c r="B1353" s="177">
        <f t="shared" si="95"/>
        <v>10</v>
      </c>
      <c r="C1353" s="164" t="s">
        <v>53</v>
      </c>
      <c r="D1353" s="39" t="s">
        <v>31</v>
      </c>
      <c r="E1353" s="39" t="s">
        <v>31</v>
      </c>
      <c r="F1353" s="58" t="s">
        <v>35</v>
      </c>
      <c r="G1353" s="47" t="s">
        <v>18</v>
      </c>
      <c r="H1353" s="39" t="s">
        <v>63</v>
      </c>
      <c r="I1353" s="40"/>
      <c r="J1353" s="45" t="s">
        <v>63</v>
      </c>
      <c r="K1353" s="39" t="s">
        <v>63</v>
      </c>
      <c r="L1353" s="70" t="s">
        <v>1039</v>
      </c>
      <c r="M1353" s="111"/>
      <c r="N1353" s="111"/>
      <c r="O1353" s="70"/>
      <c r="P1353" s="147"/>
      <c r="Q1353" s="147"/>
      <c r="R1353" s="147"/>
    </row>
    <row r="1354" spans="1:18" ht="120" customHeight="1" outlineLevel="2" x14ac:dyDescent="0.25">
      <c r="A1354" s="1" t="str">
        <f t="shared" si="94"/>
        <v>0903</v>
      </c>
      <c r="B1354" s="177">
        <f t="shared" si="95"/>
        <v>4</v>
      </c>
      <c r="C1354" s="158" t="s">
        <v>53</v>
      </c>
      <c r="D1354" s="13" t="s">
        <v>35</v>
      </c>
      <c r="E1354" s="13" t="s">
        <v>63</v>
      </c>
      <c r="F1354" s="14" t="s">
        <v>63</v>
      </c>
      <c r="G1354" s="15" t="s">
        <v>63</v>
      </c>
      <c r="H1354" s="16" t="s">
        <v>63</v>
      </c>
      <c r="I1354" s="17"/>
      <c r="J1354" s="14" t="s">
        <v>63</v>
      </c>
      <c r="K1354" s="16" t="s">
        <v>63</v>
      </c>
      <c r="L1354" s="18" t="s">
        <v>1044</v>
      </c>
      <c r="M1354" s="19" t="s">
        <v>1045</v>
      </c>
      <c r="N1354" s="19"/>
      <c r="O1354" s="20"/>
      <c r="P1354" s="144">
        <f>+P1355</f>
        <v>0</v>
      </c>
      <c r="Q1354" s="144">
        <f>+Q1355</f>
        <v>0</v>
      </c>
      <c r="R1354" s="144"/>
    </row>
    <row r="1355" spans="1:18" ht="120" customHeight="1" outlineLevel="2" x14ac:dyDescent="0.25">
      <c r="A1355" s="1" t="str">
        <f t="shared" si="94"/>
        <v>090302</v>
      </c>
      <c r="B1355" s="177">
        <f t="shared" si="95"/>
        <v>6</v>
      </c>
      <c r="C1355" s="159" t="s">
        <v>53</v>
      </c>
      <c r="D1355" s="21" t="s">
        <v>35</v>
      </c>
      <c r="E1355" s="21" t="s">
        <v>31</v>
      </c>
      <c r="F1355" s="23" t="s">
        <v>63</v>
      </c>
      <c r="G1355" s="15" t="s">
        <v>63</v>
      </c>
      <c r="H1355" s="24" t="s">
        <v>63</v>
      </c>
      <c r="I1355" s="25"/>
      <c r="J1355" s="23" t="s">
        <v>63</v>
      </c>
      <c r="K1355" s="24" t="s">
        <v>63</v>
      </c>
      <c r="L1355" s="26" t="s">
        <v>1033</v>
      </c>
      <c r="M1355" s="27" t="s">
        <v>1046</v>
      </c>
      <c r="N1355" s="27"/>
      <c r="O1355" s="28"/>
      <c r="P1355" s="145">
        <f>+P1356+P1358+P1360</f>
        <v>0</v>
      </c>
      <c r="Q1355" s="145">
        <f>+Q1356+Q1358+Q1360</f>
        <v>0</v>
      </c>
      <c r="R1355" s="145"/>
    </row>
    <row r="1356" spans="1:18" ht="64.5" customHeight="1" outlineLevel="2" x14ac:dyDescent="0.25">
      <c r="A1356" s="1" t="str">
        <f t="shared" si="94"/>
        <v>09030201</v>
      </c>
      <c r="B1356" s="177">
        <f t="shared" si="95"/>
        <v>8</v>
      </c>
      <c r="C1356" s="163" t="s">
        <v>53</v>
      </c>
      <c r="D1356" s="46" t="s">
        <v>35</v>
      </c>
      <c r="E1356" s="46" t="s">
        <v>31</v>
      </c>
      <c r="F1356" s="46" t="s">
        <v>18</v>
      </c>
      <c r="G1356" s="47" t="s">
        <v>63</v>
      </c>
      <c r="H1356" s="48" t="s">
        <v>63</v>
      </c>
      <c r="I1356" s="49"/>
      <c r="J1356" s="50" t="s">
        <v>63</v>
      </c>
      <c r="K1356" s="48" t="s">
        <v>63</v>
      </c>
      <c r="L1356" s="34" t="s">
        <v>1035</v>
      </c>
      <c r="M1356" s="35"/>
      <c r="N1356" s="35"/>
      <c r="O1356" s="36"/>
      <c r="P1356" s="146">
        <f>+P1357</f>
        <v>0</v>
      </c>
      <c r="Q1356" s="146">
        <f>+Q1357</f>
        <v>0</v>
      </c>
      <c r="R1356" s="146"/>
    </row>
    <row r="1357" spans="1:18" ht="66.75" customHeight="1" outlineLevel="2" x14ac:dyDescent="0.25">
      <c r="A1357" s="1" t="str">
        <f t="shared" ref="A1357" si="156">CONCATENATE(C1357,D1357,E1357,F1357,G1357,H1357,I1357,J1357,K1357)</f>
        <v>0903020101</v>
      </c>
      <c r="B1357" s="177">
        <f t="shared" ref="B1357" si="157">LEN(A1357)</f>
        <v>10</v>
      </c>
      <c r="C1357" s="164" t="s">
        <v>53</v>
      </c>
      <c r="D1357" s="39" t="s">
        <v>35</v>
      </c>
      <c r="E1357" s="39" t="s">
        <v>31</v>
      </c>
      <c r="F1357" s="58" t="s">
        <v>18</v>
      </c>
      <c r="G1357" s="47" t="s">
        <v>18</v>
      </c>
      <c r="H1357" s="39" t="s">
        <v>63</v>
      </c>
      <c r="I1357" s="40"/>
      <c r="J1357" s="45" t="s">
        <v>63</v>
      </c>
      <c r="K1357" s="39" t="s">
        <v>63</v>
      </c>
      <c r="L1357" s="70" t="s">
        <v>1035</v>
      </c>
      <c r="M1357" s="111"/>
      <c r="N1357" s="111"/>
      <c r="O1357" s="70"/>
      <c r="P1357" s="147"/>
      <c r="Q1357" s="147"/>
      <c r="R1357" s="147"/>
    </row>
    <row r="1358" spans="1:18" ht="64.5" customHeight="1" outlineLevel="2" x14ac:dyDescent="0.25">
      <c r="A1358" s="1" t="str">
        <f t="shared" si="94"/>
        <v>09030202</v>
      </c>
      <c r="B1358" s="177">
        <f t="shared" si="95"/>
        <v>8</v>
      </c>
      <c r="C1358" s="163" t="s">
        <v>53</v>
      </c>
      <c r="D1358" s="46" t="s">
        <v>35</v>
      </c>
      <c r="E1358" s="46" t="s">
        <v>31</v>
      </c>
      <c r="F1358" s="46" t="s">
        <v>31</v>
      </c>
      <c r="G1358" s="47" t="s">
        <v>63</v>
      </c>
      <c r="H1358" s="48" t="s">
        <v>63</v>
      </c>
      <c r="I1358" s="49"/>
      <c r="J1358" s="50" t="s">
        <v>63</v>
      </c>
      <c r="K1358" s="48" t="s">
        <v>63</v>
      </c>
      <c r="L1358" s="34" t="s">
        <v>1037</v>
      </c>
      <c r="M1358" s="35"/>
      <c r="N1358" s="35"/>
      <c r="O1358" s="36"/>
      <c r="P1358" s="146">
        <f>+P1359</f>
        <v>0</v>
      </c>
      <c r="Q1358" s="146">
        <f>+Q1359</f>
        <v>0</v>
      </c>
      <c r="R1358" s="146"/>
    </row>
    <row r="1359" spans="1:18" ht="66.75" customHeight="1" outlineLevel="2" x14ac:dyDescent="0.25">
      <c r="A1359" s="1" t="str">
        <f t="shared" ref="A1359:A1360" si="158">CONCATENATE(C1359,D1359,E1359,F1359,G1359,H1359,I1359,J1359,K1359)</f>
        <v>0903020201</v>
      </c>
      <c r="B1359" s="177">
        <f t="shared" ref="B1359:B1360" si="159">LEN(A1359)</f>
        <v>10</v>
      </c>
      <c r="C1359" s="164" t="s">
        <v>53</v>
      </c>
      <c r="D1359" s="39" t="s">
        <v>35</v>
      </c>
      <c r="E1359" s="39" t="s">
        <v>31</v>
      </c>
      <c r="F1359" s="58" t="s">
        <v>31</v>
      </c>
      <c r="G1359" s="47" t="s">
        <v>18</v>
      </c>
      <c r="H1359" s="39" t="s">
        <v>63</v>
      </c>
      <c r="I1359" s="40"/>
      <c r="J1359" s="45" t="s">
        <v>63</v>
      </c>
      <c r="K1359" s="39" t="s">
        <v>63</v>
      </c>
      <c r="L1359" s="70" t="s">
        <v>1037</v>
      </c>
      <c r="M1359" s="111"/>
      <c r="N1359" s="111"/>
      <c r="O1359" s="70"/>
      <c r="P1359" s="147"/>
      <c r="Q1359" s="147"/>
      <c r="R1359" s="147"/>
    </row>
    <row r="1360" spans="1:18" ht="64.5" customHeight="1" outlineLevel="2" x14ac:dyDescent="0.25">
      <c r="A1360" s="1" t="str">
        <f t="shared" si="158"/>
        <v>09030203</v>
      </c>
      <c r="B1360" s="177">
        <f t="shared" si="159"/>
        <v>8</v>
      </c>
      <c r="C1360" s="163" t="s">
        <v>53</v>
      </c>
      <c r="D1360" s="46" t="s">
        <v>35</v>
      </c>
      <c r="E1360" s="46" t="s">
        <v>31</v>
      </c>
      <c r="F1360" s="46" t="s">
        <v>35</v>
      </c>
      <c r="G1360" s="47" t="s">
        <v>63</v>
      </c>
      <c r="H1360" s="48" t="s">
        <v>63</v>
      </c>
      <c r="I1360" s="49"/>
      <c r="J1360" s="50" t="s">
        <v>63</v>
      </c>
      <c r="K1360" s="48" t="s">
        <v>63</v>
      </c>
      <c r="L1360" s="34" t="s">
        <v>1039</v>
      </c>
      <c r="M1360" s="35"/>
      <c r="N1360" s="35"/>
      <c r="O1360" s="36"/>
      <c r="P1360" s="146">
        <f>+P1361</f>
        <v>0</v>
      </c>
      <c r="Q1360" s="146">
        <f>+Q1361</f>
        <v>0</v>
      </c>
      <c r="R1360" s="146"/>
    </row>
    <row r="1361" spans="1:18" ht="66.75" customHeight="1" outlineLevel="2" x14ac:dyDescent="0.25">
      <c r="A1361" s="1" t="str">
        <f t="shared" si="94"/>
        <v>0903020301</v>
      </c>
      <c r="B1361" s="177">
        <f t="shared" si="95"/>
        <v>10</v>
      </c>
      <c r="C1361" s="164" t="s">
        <v>53</v>
      </c>
      <c r="D1361" s="39" t="s">
        <v>35</v>
      </c>
      <c r="E1361" s="39" t="s">
        <v>31</v>
      </c>
      <c r="F1361" s="58" t="s">
        <v>35</v>
      </c>
      <c r="G1361" s="47" t="s">
        <v>18</v>
      </c>
      <c r="H1361" s="39" t="s">
        <v>63</v>
      </c>
      <c r="I1361" s="40"/>
      <c r="J1361" s="45" t="s">
        <v>63</v>
      </c>
      <c r="K1361" s="39" t="s">
        <v>63</v>
      </c>
      <c r="L1361" s="70" t="s">
        <v>1039</v>
      </c>
      <c r="M1361" s="111"/>
      <c r="N1361" s="111"/>
      <c r="O1361" s="70"/>
      <c r="P1361" s="147"/>
      <c r="Q1361" s="147"/>
      <c r="R1361" s="147"/>
    </row>
    <row r="1362" spans="1:18" ht="141.75" customHeight="1" x14ac:dyDescent="0.25">
      <c r="A1362" s="1" t="str">
        <f t="shared" si="94"/>
        <v>10</v>
      </c>
      <c r="B1362" s="177">
        <f t="shared" si="95"/>
        <v>2</v>
      </c>
      <c r="C1362" s="173" t="s">
        <v>56</v>
      </c>
      <c r="D1362" s="63" t="s">
        <v>63</v>
      </c>
      <c r="E1362" s="63" t="s">
        <v>63</v>
      </c>
      <c r="F1362" s="64" t="s">
        <v>63</v>
      </c>
      <c r="G1362" s="15" t="s">
        <v>63</v>
      </c>
      <c r="H1362" s="65" t="s">
        <v>63</v>
      </c>
      <c r="I1362" s="66"/>
      <c r="J1362" s="64" t="s">
        <v>63</v>
      </c>
      <c r="K1362" s="65" t="s">
        <v>63</v>
      </c>
      <c r="L1362" s="67" t="s">
        <v>1047</v>
      </c>
      <c r="M1362" s="11" t="s">
        <v>1048</v>
      </c>
      <c r="N1362" s="11"/>
      <c r="O1362" s="12"/>
      <c r="P1362" s="143">
        <f>+P1363+P1370+P1377</f>
        <v>0</v>
      </c>
      <c r="Q1362" s="143">
        <f>+Q1363+Q1370+Q1377</f>
        <v>0</v>
      </c>
      <c r="R1362" s="143"/>
    </row>
    <row r="1363" spans="1:18" ht="141.75" customHeight="1" x14ac:dyDescent="0.25">
      <c r="A1363" s="1" t="str">
        <f t="shared" si="94"/>
        <v>1001</v>
      </c>
      <c r="B1363" s="177">
        <f t="shared" si="95"/>
        <v>4</v>
      </c>
      <c r="C1363" s="158" t="s">
        <v>56</v>
      </c>
      <c r="D1363" s="13" t="s">
        <v>18</v>
      </c>
      <c r="E1363" s="13" t="s">
        <v>63</v>
      </c>
      <c r="F1363" s="14" t="s">
        <v>63</v>
      </c>
      <c r="G1363" s="15" t="s">
        <v>63</v>
      </c>
      <c r="H1363" s="16" t="s">
        <v>63</v>
      </c>
      <c r="I1363" s="17"/>
      <c r="J1363" s="14" t="s">
        <v>63</v>
      </c>
      <c r="K1363" s="16" t="s">
        <v>63</v>
      </c>
      <c r="L1363" s="18" t="s">
        <v>1031</v>
      </c>
      <c r="M1363" s="19" t="s">
        <v>1049</v>
      </c>
      <c r="N1363" s="19"/>
      <c r="O1363" s="20"/>
      <c r="P1363" s="144">
        <f>+P1364</f>
        <v>0</v>
      </c>
      <c r="Q1363" s="144">
        <f>+Q1364</f>
        <v>0</v>
      </c>
      <c r="R1363" s="144"/>
    </row>
    <row r="1364" spans="1:18" ht="102" customHeight="1" x14ac:dyDescent="0.25">
      <c r="A1364" s="1" t="str">
        <f t="shared" si="94"/>
        <v>100102</v>
      </c>
      <c r="B1364" s="177">
        <f t="shared" si="95"/>
        <v>6</v>
      </c>
      <c r="C1364" s="174" t="s">
        <v>56</v>
      </c>
      <c r="D1364" s="21" t="s">
        <v>18</v>
      </c>
      <c r="E1364" s="21" t="s">
        <v>31</v>
      </c>
      <c r="F1364" s="23" t="s">
        <v>63</v>
      </c>
      <c r="G1364" s="15" t="s">
        <v>63</v>
      </c>
      <c r="H1364" s="24" t="s">
        <v>63</v>
      </c>
      <c r="I1364" s="25"/>
      <c r="J1364" s="23" t="s">
        <v>63</v>
      </c>
      <c r="K1364" s="24" t="s">
        <v>63</v>
      </c>
      <c r="L1364" s="26" t="s">
        <v>1033</v>
      </c>
      <c r="M1364" s="27" t="s">
        <v>1050</v>
      </c>
      <c r="N1364" s="27"/>
      <c r="O1364" s="28"/>
      <c r="P1364" s="145">
        <f>+P1365+P1367</f>
        <v>0</v>
      </c>
      <c r="Q1364" s="145">
        <f>+Q1365+Q1367</f>
        <v>0</v>
      </c>
      <c r="R1364" s="145"/>
    </row>
    <row r="1365" spans="1:18" ht="64.5" customHeight="1" outlineLevel="2" x14ac:dyDescent="0.25">
      <c r="A1365" s="1" t="str">
        <f t="shared" ref="A1365" si="160">CONCATENATE(C1365,D1365,E1365,F1365,G1365,H1365,I1365,J1365,K1365)</f>
        <v>10010201</v>
      </c>
      <c r="B1365" s="177">
        <f t="shared" ref="B1365" si="161">LEN(A1365)</f>
        <v>8</v>
      </c>
      <c r="C1365" s="163" t="s">
        <v>56</v>
      </c>
      <c r="D1365" s="46" t="s">
        <v>18</v>
      </c>
      <c r="E1365" s="46" t="s">
        <v>31</v>
      </c>
      <c r="F1365" s="46" t="s">
        <v>18</v>
      </c>
      <c r="G1365" s="47"/>
      <c r="H1365" s="48" t="s">
        <v>63</v>
      </c>
      <c r="I1365" s="49"/>
      <c r="J1365" s="50" t="s">
        <v>63</v>
      </c>
      <c r="K1365" s="48" t="s">
        <v>63</v>
      </c>
      <c r="L1365" s="34" t="s">
        <v>1051</v>
      </c>
      <c r="M1365" s="35" t="s">
        <v>1052</v>
      </c>
      <c r="N1365" s="35"/>
      <c r="O1365" s="36"/>
      <c r="P1365" s="146">
        <f>+P1366</f>
        <v>0</v>
      </c>
      <c r="Q1365" s="146">
        <f>+Q1366</f>
        <v>0</v>
      </c>
      <c r="R1365" s="146"/>
    </row>
    <row r="1366" spans="1:18" ht="80.25" customHeight="1" x14ac:dyDescent="0.25">
      <c r="A1366" s="1" t="str">
        <f t="shared" si="94"/>
        <v>1001020101</v>
      </c>
      <c r="B1366" s="177">
        <f t="shared" si="95"/>
        <v>10</v>
      </c>
      <c r="C1366" s="164" t="s">
        <v>56</v>
      </c>
      <c r="D1366" s="39" t="s">
        <v>18</v>
      </c>
      <c r="E1366" s="39" t="s">
        <v>31</v>
      </c>
      <c r="F1366" s="58" t="s">
        <v>18</v>
      </c>
      <c r="G1366" s="47" t="s">
        <v>18</v>
      </c>
      <c r="H1366" s="39" t="s">
        <v>63</v>
      </c>
      <c r="I1366" s="40"/>
      <c r="J1366" s="45" t="s">
        <v>63</v>
      </c>
      <c r="K1366" s="39" t="s">
        <v>63</v>
      </c>
      <c r="L1366" s="70" t="s">
        <v>1051</v>
      </c>
      <c r="M1366" s="111" t="s">
        <v>1052</v>
      </c>
      <c r="N1366" s="111"/>
      <c r="O1366" s="70"/>
      <c r="P1366" s="147"/>
      <c r="Q1366" s="147"/>
      <c r="R1366" s="147"/>
    </row>
    <row r="1367" spans="1:18" ht="113.25" customHeight="1" x14ac:dyDescent="0.25">
      <c r="A1367" s="1" t="str">
        <f t="shared" si="94"/>
        <v>10010202</v>
      </c>
      <c r="B1367" s="177">
        <f t="shared" si="95"/>
        <v>8</v>
      </c>
      <c r="C1367" s="163" t="s">
        <v>56</v>
      </c>
      <c r="D1367" s="46" t="s">
        <v>18</v>
      </c>
      <c r="E1367" s="46" t="s">
        <v>31</v>
      </c>
      <c r="F1367" s="46" t="s">
        <v>31</v>
      </c>
      <c r="G1367" s="47"/>
      <c r="H1367" s="48" t="s">
        <v>63</v>
      </c>
      <c r="I1367" s="49"/>
      <c r="J1367" s="50" t="s">
        <v>63</v>
      </c>
      <c r="K1367" s="48" t="s">
        <v>63</v>
      </c>
      <c r="L1367" s="34" t="s">
        <v>1053</v>
      </c>
      <c r="M1367" s="35" t="s">
        <v>1054</v>
      </c>
      <c r="N1367" s="35"/>
      <c r="O1367" s="36"/>
      <c r="P1367" s="146">
        <f>+P1368+P1369</f>
        <v>0</v>
      </c>
      <c r="Q1367" s="146">
        <f>+Q1368+Q1369</f>
        <v>0</v>
      </c>
      <c r="R1367" s="146"/>
    </row>
    <row r="1368" spans="1:18" ht="100.5" customHeight="1" x14ac:dyDescent="0.25">
      <c r="A1368" s="1" t="str">
        <f t="shared" si="94"/>
        <v>1001020201</v>
      </c>
      <c r="B1368" s="177">
        <f t="shared" si="95"/>
        <v>10</v>
      </c>
      <c r="C1368" s="175" t="s">
        <v>56</v>
      </c>
      <c r="D1368" s="39" t="s">
        <v>18</v>
      </c>
      <c r="E1368" s="39" t="s">
        <v>31</v>
      </c>
      <c r="F1368" s="58" t="s">
        <v>31</v>
      </c>
      <c r="G1368" s="47" t="s">
        <v>18</v>
      </c>
      <c r="H1368" s="39" t="s">
        <v>63</v>
      </c>
      <c r="I1368" s="40"/>
      <c r="J1368" s="112" t="s">
        <v>63</v>
      </c>
      <c r="K1368" s="39" t="s">
        <v>63</v>
      </c>
      <c r="L1368" s="71" t="s">
        <v>1035</v>
      </c>
      <c r="M1368" s="69" t="s">
        <v>1055</v>
      </c>
      <c r="N1368" s="69"/>
      <c r="O1368" s="72"/>
      <c r="P1368" s="148"/>
      <c r="Q1368" s="148"/>
      <c r="R1368" s="148"/>
    </row>
    <row r="1369" spans="1:18" ht="123.75" customHeight="1" x14ac:dyDescent="0.25">
      <c r="A1369" s="1" t="str">
        <f t="shared" si="94"/>
        <v>1001020202</v>
      </c>
      <c r="B1369" s="177">
        <f t="shared" si="95"/>
        <v>10</v>
      </c>
      <c r="C1369" s="175" t="s">
        <v>56</v>
      </c>
      <c r="D1369" s="39" t="s">
        <v>18</v>
      </c>
      <c r="E1369" s="39" t="s">
        <v>31</v>
      </c>
      <c r="F1369" s="58" t="s">
        <v>31</v>
      </c>
      <c r="G1369" s="47" t="s">
        <v>31</v>
      </c>
      <c r="H1369" s="39" t="s">
        <v>63</v>
      </c>
      <c r="I1369" s="40"/>
      <c r="J1369" s="112" t="s">
        <v>63</v>
      </c>
      <c r="K1369" s="39" t="s">
        <v>63</v>
      </c>
      <c r="L1369" s="71" t="s">
        <v>1056</v>
      </c>
      <c r="M1369" s="69" t="s">
        <v>1057</v>
      </c>
      <c r="N1369" s="69"/>
      <c r="O1369" s="72"/>
      <c r="P1369" s="148"/>
      <c r="Q1369" s="148"/>
      <c r="R1369" s="148"/>
    </row>
    <row r="1370" spans="1:18" ht="141.75" customHeight="1" x14ac:dyDescent="0.25">
      <c r="A1370" s="1" t="str">
        <f t="shared" ref="A1370:A1382" si="162">CONCATENATE(C1370,D1370,E1370,F1370,G1370,H1370,I1370,J1370,K1370)</f>
        <v>1002</v>
      </c>
      <c r="B1370" s="177">
        <f t="shared" si="95"/>
        <v>4</v>
      </c>
      <c r="C1370" s="158" t="s">
        <v>56</v>
      </c>
      <c r="D1370" s="13" t="s">
        <v>31</v>
      </c>
      <c r="E1370" s="13" t="s">
        <v>63</v>
      </c>
      <c r="F1370" s="14" t="s">
        <v>63</v>
      </c>
      <c r="G1370" s="15" t="s">
        <v>63</v>
      </c>
      <c r="H1370" s="16" t="s">
        <v>63</v>
      </c>
      <c r="I1370" s="17"/>
      <c r="J1370" s="14" t="s">
        <v>63</v>
      </c>
      <c r="K1370" s="16" t="s">
        <v>63</v>
      </c>
      <c r="L1370" s="18" t="s">
        <v>1041</v>
      </c>
      <c r="M1370" s="19" t="s">
        <v>1058</v>
      </c>
      <c r="N1370" s="19"/>
      <c r="O1370" s="20"/>
      <c r="P1370" s="144">
        <f>+P1371</f>
        <v>0</v>
      </c>
      <c r="Q1370" s="144">
        <f>+Q1371</f>
        <v>0</v>
      </c>
      <c r="R1370" s="144"/>
    </row>
    <row r="1371" spans="1:18" ht="102" customHeight="1" x14ac:dyDescent="0.25">
      <c r="A1371" s="1" t="str">
        <f t="shared" si="162"/>
        <v>100202</v>
      </c>
      <c r="B1371" s="177">
        <f t="shared" si="95"/>
        <v>6</v>
      </c>
      <c r="C1371" s="174" t="s">
        <v>56</v>
      </c>
      <c r="D1371" s="21" t="s">
        <v>31</v>
      </c>
      <c r="E1371" s="21" t="s">
        <v>31</v>
      </c>
      <c r="F1371" s="23" t="s">
        <v>63</v>
      </c>
      <c r="G1371" s="15" t="s">
        <v>63</v>
      </c>
      <c r="H1371" s="24" t="s">
        <v>63</v>
      </c>
      <c r="I1371" s="25"/>
      <c r="J1371" s="23" t="s">
        <v>63</v>
      </c>
      <c r="K1371" s="24" t="s">
        <v>63</v>
      </c>
      <c r="L1371" s="26" t="s">
        <v>1033</v>
      </c>
      <c r="M1371" s="27" t="s">
        <v>1059</v>
      </c>
      <c r="N1371" s="27"/>
      <c r="O1371" s="28"/>
      <c r="P1371" s="145">
        <f>+P1372+P1374</f>
        <v>0</v>
      </c>
      <c r="Q1371" s="145">
        <f>+Q1372+Q1374</f>
        <v>0</v>
      </c>
      <c r="R1371" s="145"/>
    </row>
    <row r="1372" spans="1:18" ht="64.5" customHeight="1" outlineLevel="2" x14ac:dyDescent="0.25">
      <c r="A1372" s="1" t="str">
        <f t="shared" ref="A1372" si="163">CONCATENATE(C1372,D1372,E1372,F1372,G1372,H1372,I1372,J1372,K1372)</f>
        <v>10020201</v>
      </c>
      <c r="B1372" s="177">
        <f t="shared" ref="B1372" si="164">LEN(A1372)</f>
        <v>8</v>
      </c>
      <c r="C1372" s="163" t="s">
        <v>56</v>
      </c>
      <c r="D1372" s="46" t="s">
        <v>31</v>
      </c>
      <c r="E1372" s="46" t="s">
        <v>31</v>
      </c>
      <c r="F1372" s="46" t="s">
        <v>18</v>
      </c>
      <c r="G1372" s="47"/>
      <c r="H1372" s="48" t="s">
        <v>63</v>
      </c>
      <c r="I1372" s="49"/>
      <c r="J1372" s="50" t="s">
        <v>63</v>
      </c>
      <c r="K1372" s="48" t="s">
        <v>63</v>
      </c>
      <c r="L1372" s="34" t="s">
        <v>1051</v>
      </c>
      <c r="M1372" s="35"/>
      <c r="N1372" s="35"/>
      <c r="O1372" s="36"/>
      <c r="P1372" s="146">
        <f>+P1373</f>
        <v>0</v>
      </c>
      <c r="Q1372" s="146">
        <f>+Q1373</f>
        <v>0</v>
      </c>
      <c r="R1372" s="146"/>
    </row>
    <row r="1373" spans="1:18" ht="60" customHeight="1" x14ac:dyDescent="0.25">
      <c r="A1373" s="1" t="str">
        <f t="shared" si="162"/>
        <v>1002020101</v>
      </c>
      <c r="B1373" s="177">
        <f t="shared" ref="B1373:B1381" si="165">LEN(A1373)</f>
        <v>10</v>
      </c>
      <c r="C1373" s="164" t="s">
        <v>56</v>
      </c>
      <c r="D1373" s="39" t="s">
        <v>31</v>
      </c>
      <c r="E1373" s="39" t="s">
        <v>31</v>
      </c>
      <c r="F1373" s="58" t="s">
        <v>18</v>
      </c>
      <c r="G1373" s="47" t="s">
        <v>18</v>
      </c>
      <c r="H1373" s="39" t="s">
        <v>63</v>
      </c>
      <c r="I1373" s="40"/>
      <c r="J1373" s="45" t="s">
        <v>63</v>
      </c>
      <c r="K1373" s="39" t="s">
        <v>63</v>
      </c>
      <c r="L1373" s="70" t="s">
        <v>1051</v>
      </c>
      <c r="M1373" s="111"/>
      <c r="N1373" s="111"/>
      <c r="O1373" s="70"/>
      <c r="P1373" s="147"/>
      <c r="Q1373" s="147"/>
      <c r="R1373" s="147"/>
    </row>
    <row r="1374" spans="1:18" ht="105" customHeight="1" x14ac:dyDescent="0.25">
      <c r="A1374" s="1" t="str">
        <f t="shared" si="162"/>
        <v>10020202</v>
      </c>
      <c r="B1374" s="177">
        <f t="shared" si="165"/>
        <v>8</v>
      </c>
      <c r="C1374" s="163" t="s">
        <v>56</v>
      </c>
      <c r="D1374" s="46" t="s">
        <v>31</v>
      </c>
      <c r="E1374" s="46" t="s">
        <v>31</v>
      </c>
      <c r="F1374" s="46" t="s">
        <v>31</v>
      </c>
      <c r="G1374" s="47" t="s">
        <v>63</v>
      </c>
      <c r="H1374" s="48" t="s">
        <v>63</v>
      </c>
      <c r="I1374" s="49"/>
      <c r="J1374" s="50" t="s">
        <v>63</v>
      </c>
      <c r="K1374" s="48" t="s">
        <v>63</v>
      </c>
      <c r="L1374" s="34" t="s">
        <v>1053</v>
      </c>
      <c r="M1374" s="35" t="s">
        <v>1060</v>
      </c>
      <c r="N1374" s="35"/>
      <c r="O1374" s="36"/>
      <c r="P1374" s="146">
        <f>+P1375+P1376</f>
        <v>0</v>
      </c>
      <c r="Q1374" s="146">
        <f>+Q1375+Q1376</f>
        <v>0</v>
      </c>
      <c r="R1374" s="146"/>
    </row>
    <row r="1375" spans="1:18" ht="82.5" x14ac:dyDescent="0.25">
      <c r="A1375" s="1" t="str">
        <f t="shared" si="162"/>
        <v>1002020201</v>
      </c>
      <c r="B1375" s="177">
        <f t="shared" si="165"/>
        <v>10</v>
      </c>
      <c r="C1375" s="175" t="s">
        <v>56</v>
      </c>
      <c r="D1375" s="39" t="s">
        <v>31</v>
      </c>
      <c r="E1375" s="39" t="s">
        <v>31</v>
      </c>
      <c r="F1375" s="58" t="s">
        <v>31</v>
      </c>
      <c r="G1375" s="47" t="s">
        <v>18</v>
      </c>
      <c r="H1375" s="39" t="s">
        <v>63</v>
      </c>
      <c r="I1375" s="40"/>
      <c r="J1375" s="112" t="s">
        <v>63</v>
      </c>
      <c r="K1375" s="39" t="s">
        <v>63</v>
      </c>
      <c r="L1375" s="71" t="s">
        <v>1035</v>
      </c>
      <c r="M1375" s="69" t="s">
        <v>1061</v>
      </c>
      <c r="N1375" s="69"/>
      <c r="O1375" s="72"/>
      <c r="P1375" s="148"/>
      <c r="Q1375" s="148"/>
      <c r="R1375" s="148"/>
    </row>
    <row r="1376" spans="1:18" ht="145.5" customHeight="1" x14ac:dyDescent="0.25">
      <c r="A1376" s="1" t="str">
        <f t="shared" si="162"/>
        <v>1002020202</v>
      </c>
      <c r="B1376" s="177">
        <f t="shared" si="165"/>
        <v>10</v>
      </c>
      <c r="C1376" s="175" t="s">
        <v>56</v>
      </c>
      <c r="D1376" s="39" t="s">
        <v>31</v>
      </c>
      <c r="E1376" s="39" t="s">
        <v>31</v>
      </c>
      <c r="F1376" s="58" t="s">
        <v>31</v>
      </c>
      <c r="G1376" s="47" t="s">
        <v>31</v>
      </c>
      <c r="H1376" s="39" t="s">
        <v>63</v>
      </c>
      <c r="I1376" s="40"/>
      <c r="J1376" s="112" t="s">
        <v>63</v>
      </c>
      <c r="K1376" s="39" t="s">
        <v>63</v>
      </c>
      <c r="L1376" s="71" t="s">
        <v>1056</v>
      </c>
      <c r="M1376" s="69" t="s">
        <v>1062</v>
      </c>
      <c r="N1376" s="69"/>
      <c r="O1376" s="72"/>
      <c r="P1376" s="148"/>
      <c r="Q1376" s="148"/>
      <c r="R1376" s="148"/>
    </row>
    <row r="1377" spans="1:18" ht="99" customHeight="1" x14ac:dyDescent="0.25">
      <c r="A1377" s="1" t="str">
        <f t="shared" si="162"/>
        <v>1003</v>
      </c>
      <c r="B1377" s="177">
        <f t="shared" si="165"/>
        <v>4</v>
      </c>
      <c r="C1377" s="158" t="s">
        <v>56</v>
      </c>
      <c r="D1377" s="13" t="s">
        <v>35</v>
      </c>
      <c r="E1377" s="13" t="s">
        <v>63</v>
      </c>
      <c r="F1377" s="14" t="s">
        <v>63</v>
      </c>
      <c r="G1377" s="15" t="s">
        <v>63</v>
      </c>
      <c r="H1377" s="16" t="s">
        <v>63</v>
      </c>
      <c r="I1377" s="17"/>
      <c r="J1377" s="14" t="s">
        <v>63</v>
      </c>
      <c r="K1377" s="16" t="s">
        <v>63</v>
      </c>
      <c r="L1377" s="18" t="s">
        <v>1044</v>
      </c>
      <c r="M1377" s="19" t="s">
        <v>1063</v>
      </c>
      <c r="N1377" s="19"/>
      <c r="O1377" s="20"/>
      <c r="P1377" s="144">
        <f>+P1378</f>
        <v>0</v>
      </c>
      <c r="Q1377" s="144">
        <f>+Q1378</f>
        <v>0</v>
      </c>
      <c r="R1377" s="144"/>
    </row>
    <row r="1378" spans="1:18" ht="98.25" customHeight="1" x14ac:dyDescent="0.25">
      <c r="A1378" s="1" t="str">
        <f t="shared" si="162"/>
        <v>100302</v>
      </c>
      <c r="B1378" s="177">
        <f t="shared" si="165"/>
        <v>6</v>
      </c>
      <c r="C1378" s="174" t="s">
        <v>56</v>
      </c>
      <c r="D1378" s="21" t="s">
        <v>35</v>
      </c>
      <c r="E1378" s="21" t="s">
        <v>31</v>
      </c>
      <c r="F1378" s="23" t="s">
        <v>63</v>
      </c>
      <c r="G1378" s="15" t="s">
        <v>63</v>
      </c>
      <c r="H1378" s="24" t="s">
        <v>63</v>
      </c>
      <c r="I1378" s="25"/>
      <c r="J1378" s="23" t="s">
        <v>63</v>
      </c>
      <c r="K1378" s="24" t="s">
        <v>63</v>
      </c>
      <c r="L1378" s="26" t="s">
        <v>1033</v>
      </c>
      <c r="M1378" s="27" t="s">
        <v>1064</v>
      </c>
      <c r="N1378" s="27"/>
      <c r="O1378" s="28"/>
      <c r="P1378" s="145">
        <f>+P1379</f>
        <v>0</v>
      </c>
      <c r="Q1378" s="145">
        <f>+Q1379</f>
        <v>0</v>
      </c>
      <c r="R1378" s="145"/>
    </row>
    <row r="1379" spans="1:18" ht="112.5" customHeight="1" x14ac:dyDescent="0.25">
      <c r="A1379" s="1" t="str">
        <f t="shared" si="162"/>
        <v>10030201</v>
      </c>
      <c r="B1379" s="177">
        <f t="shared" si="165"/>
        <v>8</v>
      </c>
      <c r="C1379" s="163" t="s">
        <v>56</v>
      </c>
      <c r="D1379" s="46" t="s">
        <v>35</v>
      </c>
      <c r="E1379" s="46" t="s">
        <v>31</v>
      </c>
      <c r="F1379" s="46" t="s">
        <v>18</v>
      </c>
      <c r="G1379" s="47" t="s">
        <v>63</v>
      </c>
      <c r="H1379" s="48" t="s">
        <v>63</v>
      </c>
      <c r="I1379" s="49"/>
      <c r="J1379" s="50" t="s">
        <v>63</v>
      </c>
      <c r="K1379" s="48" t="s">
        <v>63</v>
      </c>
      <c r="L1379" s="34" t="s">
        <v>1053</v>
      </c>
      <c r="M1379" s="35" t="s">
        <v>1065</v>
      </c>
      <c r="N1379" s="35"/>
      <c r="O1379" s="36"/>
      <c r="P1379" s="146">
        <f>+P1380+P1381</f>
        <v>0</v>
      </c>
      <c r="Q1379" s="146">
        <f>+Q1380+Q1381</f>
        <v>0</v>
      </c>
      <c r="R1379" s="146"/>
    </row>
    <row r="1380" spans="1:18" ht="117.75" customHeight="1" x14ac:dyDescent="0.25">
      <c r="A1380" s="1" t="str">
        <f t="shared" si="162"/>
        <v>1003020101</v>
      </c>
      <c r="B1380" s="177">
        <f t="shared" si="165"/>
        <v>10</v>
      </c>
      <c r="C1380" s="175" t="s">
        <v>56</v>
      </c>
      <c r="D1380" s="39" t="s">
        <v>35</v>
      </c>
      <c r="E1380" s="39" t="s">
        <v>31</v>
      </c>
      <c r="F1380" s="58" t="s">
        <v>18</v>
      </c>
      <c r="G1380" s="47" t="s">
        <v>18</v>
      </c>
      <c r="H1380" s="39" t="s">
        <v>63</v>
      </c>
      <c r="I1380" s="40"/>
      <c r="J1380" s="112" t="s">
        <v>63</v>
      </c>
      <c r="K1380" s="39" t="s">
        <v>63</v>
      </c>
      <c r="L1380" s="82" t="s">
        <v>1035</v>
      </c>
      <c r="M1380" s="81" t="s">
        <v>1066</v>
      </c>
      <c r="N1380" s="81"/>
      <c r="O1380" s="82"/>
      <c r="P1380" s="147"/>
      <c r="Q1380" s="147"/>
      <c r="R1380" s="147"/>
    </row>
    <row r="1381" spans="1:18" ht="126.75" customHeight="1" x14ac:dyDescent="0.25">
      <c r="A1381" s="1" t="str">
        <f t="shared" si="162"/>
        <v>1003020102</v>
      </c>
      <c r="B1381" s="177">
        <f t="shared" si="165"/>
        <v>10</v>
      </c>
      <c r="C1381" s="176" t="s">
        <v>56</v>
      </c>
      <c r="D1381" s="113" t="s">
        <v>35</v>
      </c>
      <c r="E1381" s="113" t="s">
        <v>31</v>
      </c>
      <c r="F1381" s="114" t="s">
        <v>18</v>
      </c>
      <c r="G1381" s="115" t="s">
        <v>31</v>
      </c>
      <c r="H1381" s="113" t="s">
        <v>63</v>
      </c>
      <c r="I1381" s="116"/>
      <c r="J1381" s="117" t="s">
        <v>63</v>
      </c>
      <c r="K1381" s="113" t="s">
        <v>63</v>
      </c>
      <c r="L1381" s="118" t="s">
        <v>1056</v>
      </c>
      <c r="M1381" s="81" t="s">
        <v>1067</v>
      </c>
      <c r="N1381" s="81"/>
      <c r="O1381" s="82"/>
      <c r="P1381" s="147"/>
      <c r="Q1381" s="147"/>
      <c r="R1381" s="147"/>
    </row>
    <row r="1382" spans="1:18" ht="204" customHeight="1" x14ac:dyDescent="0.25">
      <c r="A1382" s="1" t="str">
        <f t="shared" si="162"/>
        <v/>
      </c>
      <c r="C1382" s="39"/>
      <c r="D1382" s="39"/>
      <c r="E1382" s="39"/>
      <c r="F1382" s="45"/>
      <c r="G1382" s="39"/>
      <c r="H1382" s="39"/>
      <c r="I1382" s="40"/>
      <c r="J1382" s="45"/>
      <c r="K1382" s="39"/>
      <c r="L1382" s="119"/>
      <c r="M1382" s="119"/>
      <c r="N1382" s="119"/>
      <c r="O1382" s="119"/>
      <c r="P1382" s="152"/>
      <c r="Q1382" s="152"/>
      <c r="R1382" s="152"/>
    </row>
    <row r="1383" spans="1:18" ht="50.1" customHeight="1" x14ac:dyDescent="0.25">
      <c r="C1383" s="39"/>
      <c r="D1383" s="39"/>
      <c r="E1383" s="39"/>
      <c r="F1383" s="45"/>
      <c r="G1383" s="39"/>
      <c r="H1383" s="39"/>
      <c r="I1383" s="40"/>
      <c r="J1383" s="45"/>
      <c r="K1383" s="39"/>
      <c r="L1383" s="119"/>
      <c r="M1383" s="119"/>
      <c r="N1383" s="119"/>
      <c r="O1383" s="119"/>
      <c r="P1383" s="152"/>
      <c r="Q1383" s="152"/>
      <c r="R1383" s="152"/>
    </row>
    <row r="1384" spans="1:18" ht="50.1" customHeight="1" x14ac:dyDescent="0.25">
      <c r="C1384" s="39"/>
      <c r="D1384" s="39"/>
      <c r="E1384" s="39"/>
      <c r="F1384" s="45"/>
      <c r="G1384" s="39"/>
      <c r="H1384" s="39"/>
      <c r="I1384" s="40"/>
      <c r="J1384" s="45"/>
      <c r="K1384" s="39"/>
      <c r="L1384" s="119"/>
      <c r="M1384" s="119"/>
      <c r="N1384" s="119"/>
      <c r="O1384" s="119"/>
      <c r="P1384" s="152"/>
      <c r="Q1384" s="152"/>
      <c r="R1384" s="152"/>
    </row>
    <row r="1385" spans="1:18" ht="50.1" customHeight="1" x14ac:dyDescent="0.25">
      <c r="C1385" s="39"/>
      <c r="D1385" s="39"/>
      <c r="E1385" s="39"/>
      <c r="F1385" s="45"/>
      <c r="G1385" s="39"/>
      <c r="H1385" s="39"/>
      <c r="I1385" s="40"/>
      <c r="J1385" s="45"/>
      <c r="K1385" s="39"/>
      <c r="L1385" s="119"/>
      <c r="M1385" s="119"/>
      <c r="N1385" s="119"/>
      <c r="O1385" s="119"/>
      <c r="P1385" s="152"/>
      <c r="Q1385" s="152"/>
      <c r="R1385" s="152"/>
    </row>
    <row r="1386" spans="1:18" ht="50.1" customHeight="1" x14ac:dyDescent="0.25">
      <c r="C1386" s="39"/>
      <c r="D1386" s="39"/>
      <c r="E1386" s="39"/>
      <c r="F1386" s="45"/>
      <c r="G1386" s="39"/>
      <c r="H1386" s="39"/>
      <c r="I1386" s="40"/>
      <c r="J1386" s="45"/>
      <c r="K1386" s="39"/>
      <c r="L1386" s="119"/>
      <c r="M1386" s="119"/>
      <c r="N1386" s="119"/>
      <c r="O1386" s="119"/>
      <c r="P1386" s="152"/>
      <c r="Q1386" s="152"/>
      <c r="R1386" s="152"/>
    </row>
    <row r="1387" spans="1:18" ht="50.1" customHeight="1" x14ac:dyDescent="0.25">
      <c r="C1387" s="39"/>
      <c r="D1387" s="39"/>
      <c r="E1387" s="39"/>
      <c r="F1387" s="45"/>
      <c r="G1387" s="39"/>
      <c r="H1387" s="39"/>
      <c r="I1387" s="40"/>
      <c r="J1387" s="45"/>
      <c r="K1387" s="39"/>
      <c r="L1387" s="119"/>
      <c r="M1387" s="119"/>
      <c r="N1387" s="119"/>
      <c r="O1387" s="119"/>
      <c r="P1387" s="152"/>
      <c r="Q1387" s="152"/>
      <c r="R1387" s="152"/>
    </row>
    <row r="1388" spans="1:18" ht="50.1" customHeight="1" x14ac:dyDescent="0.25">
      <c r="C1388" s="39"/>
      <c r="D1388" s="39"/>
      <c r="E1388" s="39"/>
      <c r="F1388" s="45"/>
      <c r="G1388" s="39"/>
      <c r="H1388" s="39"/>
      <c r="I1388" s="40"/>
      <c r="J1388" s="45"/>
      <c r="K1388" s="39"/>
      <c r="L1388" s="119"/>
      <c r="M1388" s="119"/>
      <c r="N1388" s="119"/>
      <c r="O1388" s="119"/>
      <c r="P1388" s="152"/>
      <c r="Q1388" s="152"/>
      <c r="R1388" s="152"/>
    </row>
    <row r="1389" spans="1:18" ht="50.1" customHeight="1" x14ac:dyDescent="0.25">
      <c r="C1389" s="39"/>
      <c r="D1389" s="39"/>
      <c r="E1389" s="39"/>
      <c r="F1389" s="45"/>
      <c r="G1389" s="39"/>
      <c r="H1389" s="39"/>
      <c r="I1389" s="40"/>
      <c r="J1389" s="45"/>
      <c r="K1389" s="39"/>
      <c r="L1389" s="119"/>
      <c r="M1389" s="119"/>
      <c r="N1389" s="119"/>
      <c r="O1389" s="119"/>
      <c r="P1389" s="152"/>
      <c r="Q1389" s="152"/>
      <c r="R1389" s="152"/>
    </row>
    <row r="1390" spans="1:18" ht="50.1" customHeight="1" x14ac:dyDescent="0.25">
      <c r="C1390" s="39"/>
      <c r="D1390" s="39"/>
      <c r="E1390" s="39"/>
      <c r="F1390" s="45"/>
      <c r="G1390" s="39"/>
      <c r="H1390" s="39"/>
      <c r="I1390" s="40"/>
      <c r="J1390" s="45"/>
      <c r="K1390" s="39"/>
      <c r="L1390" s="119"/>
      <c r="M1390" s="119"/>
      <c r="N1390" s="119"/>
      <c r="O1390" s="119"/>
      <c r="P1390" s="152"/>
      <c r="Q1390" s="152"/>
      <c r="R1390" s="152"/>
    </row>
    <row r="1391" spans="1:18" ht="50.1" customHeight="1" x14ac:dyDescent="0.25">
      <c r="C1391" s="39"/>
      <c r="D1391" s="39"/>
      <c r="E1391" s="39"/>
      <c r="F1391" s="45"/>
      <c r="G1391" s="39"/>
      <c r="H1391" s="39"/>
      <c r="I1391" s="40"/>
      <c r="J1391" s="45"/>
      <c r="K1391" s="39"/>
      <c r="L1391" s="119"/>
      <c r="M1391" s="119"/>
      <c r="N1391" s="119"/>
      <c r="O1391" s="119"/>
      <c r="P1391" s="152"/>
      <c r="Q1391" s="152"/>
      <c r="R1391" s="152"/>
    </row>
    <row r="1392" spans="1:18" ht="50.1" customHeight="1" x14ac:dyDescent="0.25">
      <c r="C1392" s="39"/>
      <c r="D1392" s="39"/>
      <c r="E1392" s="39"/>
      <c r="F1392" s="45"/>
      <c r="G1392" s="39"/>
      <c r="H1392" s="39"/>
      <c r="I1392" s="40"/>
      <c r="J1392" s="45"/>
      <c r="K1392" s="39"/>
      <c r="L1392" s="119"/>
      <c r="M1392" s="119"/>
      <c r="N1392" s="119"/>
      <c r="O1392" s="119"/>
      <c r="P1392" s="152"/>
      <c r="Q1392" s="152"/>
      <c r="R1392" s="152"/>
    </row>
    <row r="1393" spans="3:18" ht="50.1" customHeight="1" x14ac:dyDescent="0.25">
      <c r="C1393" s="39"/>
      <c r="D1393" s="39"/>
      <c r="E1393" s="39"/>
      <c r="F1393" s="45"/>
      <c r="G1393" s="39"/>
      <c r="H1393" s="39"/>
      <c r="I1393" s="40"/>
      <c r="J1393" s="45"/>
      <c r="K1393" s="39"/>
      <c r="L1393" s="119"/>
      <c r="M1393" s="119"/>
      <c r="N1393" s="119"/>
      <c r="O1393" s="119"/>
      <c r="P1393" s="152"/>
      <c r="Q1393" s="152"/>
      <c r="R1393" s="152"/>
    </row>
    <row r="1394" spans="3:18" ht="50.1" customHeight="1" x14ac:dyDescent="0.25">
      <c r="C1394" s="39"/>
      <c r="D1394" s="39"/>
      <c r="E1394" s="39"/>
      <c r="F1394" s="45"/>
      <c r="G1394" s="39"/>
      <c r="H1394" s="39"/>
      <c r="I1394" s="40"/>
      <c r="J1394" s="45"/>
      <c r="K1394" s="39"/>
      <c r="L1394" s="119"/>
      <c r="M1394" s="119"/>
      <c r="N1394" s="119"/>
      <c r="O1394" s="119"/>
      <c r="P1394" s="152"/>
      <c r="Q1394" s="152"/>
      <c r="R1394" s="152"/>
    </row>
    <row r="1395" spans="3:18" ht="50.1" customHeight="1" x14ac:dyDescent="0.25">
      <c r="C1395" s="39"/>
      <c r="D1395" s="39"/>
      <c r="E1395" s="39"/>
      <c r="F1395" s="45"/>
      <c r="G1395" s="39"/>
      <c r="H1395" s="39"/>
      <c r="I1395" s="40"/>
      <c r="J1395" s="45"/>
      <c r="K1395" s="39"/>
      <c r="L1395" s="119"/>
      <c r="M1395" s="119"/>
      <c r="N1395" s="119"/>
      <c r="O1395" s="119"/>
      <c r="P1395" s="152"/>
      <c r="Q1395" s="152"/>
      <c r="R1395" s="152"/>
    </row>
    <row r="1396" spans="3:18" ht="50.1" customHeight="1" x14ac:dyDescent="0.25">
      <c r="C1396" s="39"/>
      <c r="D1396" s="39"/>
      <c r="E1396" s="39"/>
      <c r="F1396" s="45"/>
      <c r="G1396" s="39"/>
      <c r="H1396" s="39"/>
      <c r="I1396" s="40"/>
      <c r="J1396" s="45"/>
      <c r="K1396" s="39"/>
      <c r="L1396" s="119"/>
      <c r="M1396" s="119"/>
      <c r="N1396" s="119"/>
      <c r="O1396" s="119"/>
      <c r="P1396" s="152"/>
      <c r="Q1396" s="152"/>
      <c r="R1396" s="152"/>
    </row>
    <row r="1397" spans="3:18" ht="50.1" customHeight="1" x14ac:dyDescent="0.25">
      <c r="C1397" s="39"/>
      <c r="D1397" s="39"/>
      <c r="E1397" s="39"/>
      <c r="F1397" s="45"/>
      <c r="G1397" s="39"/>
      <c r="H1397" s="39"/>
      <c r="I1397" s="40"/>
      <c r="J1397" s="45"/>
      <c r="K1397" s="39"/>
      <c r="L1397" s="119"/>
      <c r="M1397" s="119"/>
      <c r="N1397" s="119"/>
      <c r="O1397" s="119"/>
      <c r="P1397" s="152"/>
      <c r="Q1397" s="152"/>
      <c r="R1397" s="152"/>
    </row>
    <row r="1398" spans="3:18" ht="50.1" customHeight="1" x14ac:dyDescent="0.25">
      <c r="C1398" s="39"/>
      <c r="D1398" s="39"/>
      <c r="E1398" s="39"/>
      <c r="F1398" s="45"/>
      <c r="G1398" s="39"/>
      <c r="H1398" s="39"/>
      <c r="I1398" s="40"/>
      <c r="J1398" s="45"/>
      <c r="K1398" s="39"/>
      <c r="L1398" s="119"/>
      <c r="M1398" s="119"/>
      <c r="N1398" s="119"/>
      <c r="O1398" s="119"/>
      <c r="P1398" s="152"/>
      <c r="Q1398" s="152"/>
      <c r="R1398" s="152"/>
    </row>
    <row r="1399" spans="3:18" ht="50.1" customHeight="1" x14ac:dyDescent="0.25">
      <c r="C1399" s="39"/>
      <c r="D1399" s="39"/>
      <c r="E1399" s="39"/>
      <c r="F1399" s="45"/>
      <c r="G1399" s="39"/>
      <c r="H1399" s="39"/>
      <c r="I1399" s="40"/>
      <c r="J1399" s="45"/>
      <c r="K1399" s="39"/>
      <c r="L1399" s="119"/>
      <c r="M1399" s="119"/>
      <c r="N1399" s="119"/>
      <c r="O1399" s="119"/>
      <c r="P1399" s="152"/>
      <c r="Q1399" s="152"/>
      <c r="R1399" s="152"/>
    </row>
    <row r="1400" spans="3:18" ht="50.1" customHeight="1" x14ac:dyDescent="0.25">
      <c r="C1400" s="39"/>
      <c r="D1400" s="39"/>
      <c r="E1400" s="39"/>
      <c r="F1400" s="45"/>
      <c r="G1400" s="39"/>
      <c r="H1400" s="39"/>
      <c r="I1400" s="40"/>
      <c r="J1400" s="45"/>
      <c r="K1400" s="39"/>
      <c r="L1400" s="119"/>
      <c r="M1400" s="119"/>
      <c r="N1400" s="119"/>
      <c r="O1400" s="119"/>
      <c r="P1400" s="152"/>
      <c r="Q1400" s="152"/>
      <c r="R1400" s="152"/>
    </row>
    <row r="1401" spans="3:18" ht="50.1" customHeight="1" x14ac:dyDescent="0.25">
      <c r="C1401" s="39"/>
      <c r="D1401" s="39"/>
      <c r="E1401" s="39"/>
      <c r="F1401" s="45"/>
      <c r="G1401" s="39"/>
      <c r="H1401" s="39"/>
      <c r="I1401" s="40"/>
      <c r="J1401" s="45"/>
      <c r="K1401" s="39"/>
      <c r="L1401" s="119"/>
      <c r="M1401" s="119"/>
      <c r="N1401" s="119"/>
      <c r="O1401" s="119"/>
      <c r="P1401" s="152"/>
      <c r="Q1401" s="152"/>
      <c r="R1401" s="152"/>
    </row>
    <row r="1402" spans="3:18" ht="50.1" customHeight="1" x14ac:dyDescent="0.25">
      <c r="C1402" s="39"/>
      <c r="D1402" s="39"/>
      <c r="E1402" s="39"/>
      <c r="F1402" s="45"/>
      <c r="G1402" s="39"/>
      <c r="H1402" s="39"/>
      <c r="I1402" s="40"/>
      <c r="J1402" s="45"/>
      <c r="K1402" s="39"/>
      <c r="L1402" s="119"/>
      <c r="M1402" s="119"/>
      <c r="N1402" s="119"/>
      <c r="O1402" s="119"/>
      <c r="P1402" s="152"/>
      <c r="Q1402" s="152"/>
      <c r="R1402" s="152"/>
    </row>
    <row r="1403" spans="3:18" ht="50.1" customHeight="1" x14ac:dyDescent="0.25">
      <c r="C1403" s="39"/>
      <c r="D1403" s="39"/>
      <c r="E1403" s="39"/>
      <c r="F1403" s="45"/>
      <c r="G1403" s="39"/>
      <c r="H1403" s="39"/>
      <c r="I1403" s="40"/>
      <c r="J1403" s="45"/>
      <c r="K1403" s="39"/>
      <c r="L1403" s="119"/>
      <c r="M1403" s="119"/>
      <c r="N1403" s="119"/>
      <c r="O1403" s="119"/>
      <c r="P1403" s="152"/>
      <c r="Q1403" s="152"/>
      <c r="R1403" s="152"/>
    </row>
    <row r="1404" spans="3:18" ht="50.1" customHeight="1" x14ac:dyDescent="0.25">
      <c r="C1404" s="39"/>
      <c r="D1404" s="39"/>
      <c r="E1404" s="39"/>
      <c r="F1404" s="45"/>
      <c r="G1404" s="39"/>
      <c r="H1404" s="39"/>
      <c r="I1404" s="40"/>
      <c r="J1404" s="45"/>
      <c r="K1404" s="39"/>
      <c r="L1404" s="119"/>
      <c r="M1404" s="119"/>
      <c r="N1404" s="119"/>
      <c r="O1404" s="119"/>
      <c r="P1404" s="152"/>
      <c r="Q1404" s="152"/>
      <c r="R1404" s="152"/>
    </row>
    <row r="1405" spans="3:18" ht="50.1" customHeight="1" x14ac:dyDescent="0.25">
      <c r="C1405" s="39"/>
      <c r="D1405" s="39"/>
      <c r="E1405" s="39"/>
      <c r="F1405" s="45"/>
      <c r="G1405" s="39"/>
      <c r="H1405" s="39"/>
      <c r="I1405" s="40"/>
      <c r="J1405" s="45"/>
      <c r="K1405" s="39"/>
      <c r="L1405" s="119"/>
      <c r="M1405" s="119"/>
      <c r="N1405" s="119"/>
      <c r="O1405" s="119"/>
      <c r="P1405" s="152"/>
      <c r="Q1405" s="152"/>
      <c r="R1405" s="152"/>
    </row>
    <row r="1406" spans="3:18" ht="50.1" customHeight="1" x14ac:dyDescent="0.25">
      <c r="C1406" s="39"/>
      <c r="D1406" s="39"/>
      <c r="E1406" s="39"/>
      <c r="F1406" s="45"/>
      <c r="G1406" s="39"/>
      <c r="H1406" s="39"/>
      <c r="I1406" s="40"/>
      <c r="J1406" s="45"/>
      <c r="K1406" s="39"/>
      <c r="L1406" s="119"/>
      <c r="M1406" s="119"/>
      <c r="N1406" s="119"/>
      <c r="O1406" s="119"/>
      <c r="P1406" s="152"/>
      <c r="Q1406" s="152"/>
      <c r="R1406" s="152"/>
    </row>
    <row r="1407" spans="3:18" ht="50.1" customHeight="1" x14ac:dyDescent="0.25">
      <c r="C1407" s="39"/>
      <c r="D1407" s="39"/>
      <c r="E1407" s="39"/>
      <c r="F1407" s="45"/>
      <c r="G1407" s="39"/>
      <c r="H1407" s="39"/>
      <c r="I1407" s="40"/>
      <c r="J1407" s="45"/>
      <c r="K1407" s="39"/>
      <c r="L1407" s="119"/>
      <c r="M1407" s="119"/>
      <c r="N1407" s="119"/>
      <c r="O1407" s="119"/>
      <c r="P1407" s="152"/>
      <c r="Q1407" s="152"/>
      <c r="R1407" s="152"/>
    </row>
    <row r="1408" spans="3:18" ht="50.1" customHeight="1" x14ac:dyDescent="0.25">
      <c r="C1408" s="39"/>
      <c r="D1408" s="39"/>
      <c r="E1408" s="39"/>
      <c r="F1408" s="45"/>
      <c r="G1408" s="39"/>
      <c r="H1408" s="39"/>
      <c r="I1408" s="40"/>
      <c r="J1408" s="45"/>
      <c r="K1408" s="39"/>
      <c r="L1408" s="119"/>
      <c r="M1408" s="119"/>
      <c r="N1408" s="119"/>
      <c r="O1408" s="119"/>
      <c r="P1408" s="152"/>
      <c r="Q1408" s="152"/>
      <c r="R1408" s="152"/>
    </row>
    <row r="1409" spans="3:18" ht="50.1" customHeight="1" x14ac:dyDescent="0.25">
      <c r="C1409" s="39"/>
      <c r="D1409" s="39"/>
      <c r="E1409" s="39"/>
      <c r="F1409" s="45"/>
      <c r="G1409" s="39"/>
      <c r="H1409" s="39"/>
      <c r="I1409" s="40"/>
      <c r="J1409" s="45"/>
      <c r="K1409" s="39"/>
      <c r="L1409" s="119"/>
      <c r="M1409" s="119"/>
      <c r="N1409" s="119"/>
      <c r="O1409" s="119"/>
      <c r="P1409" s="152"/>
      <c r="Q1409" s="152"/>
      <c r="R1409" s="152"/>
    </row>
    <row r="1410" spans="3:18" ht="50.1" customHeight="1" x14ac:dyDescent="0.25">
      <c r="C1410" s="39"/>
      <c r="D1410" s="39"/>
      <c r="E1410" s="39"/>
      <c r="F1410" s="45"/>
      <c r="G1410" s="39"/>
      <c r="H1410" s="39"/>
      <c r="I1410" s="40"/>
      <c r="J1410" s="45"/>
      <c r="K1410" s="39"/>
      <c r="L1410" s="119"/>
      <c r="M1410" s="119"/>
      <c r="N1410" s="119"/>
      <c r="O1410" s="119"/>
      <c r="P1410" s="152"/>
      <c r="Q1410" s="152"/>
      <c r="R1410" s="152"/>
    </row>
    <row r="1411" spans="3:18" ht="50.1" customHeight="1" x14ac:dyDescent="0.25">
      <c r="C1411" s="39"/>
      <c r="D1411" s="39"/>
      <c r="E1411" s="39"/>
      <c r="F1411" s="45"/>
      <c r="G1411" s="39"/>
      <c r="H1411" s="39"/>
      <c r="I1411" s="40"/>
      <c r="J1411" s="45"/>
      <c r="K1411" s="39"/>
      <c r="L1411" s="119"/>
      <c r="M1411" s="119"/>
      <c r="N1411" s="119"/>
      <c r="O1411" s="119"/>
      <c r="P1411" s="152"/>
      <c r="Q1411" s="152"/>
      <c r="R1411" s="152"/>
    </row>
    <row r="1412" spans="3:18" ht="50.1" customHeight="1" x14ac:dyDescent="0.25">
      <c r="C1412" s="39"/>
      <c r="D1412" s="39"/>
      <c r="E1412" s="39"/>
      <c r="F1412" s="45"/>
      <c r="G1412" s="39"/>
      <c r="H1412" s="39"/>
      <c r="I1412" s="40"/>
      <c r="J1412" s="45"/>
      <c r="K1412" s="39"/>
      <c r="L1412" s="119"/>
      <c r="M1412" s="119"/>
      <c r="N1412" s="119"/>
      <c r="O1412" s="119"/>
      <c r="P1412" s="152"/>
      <c r="Q1412" s="152"/>
      <c r="R1412" s="152"/>
    </row>
    <row r="1413" spans="3:18" ht="50.1" customHeight="1" x14ac:dyDescent="0.25">
      <c r="C1413" s="39"/>
      <c r="D1413" s="39"/>
      <c r="E1413" s="39"/>
      <c r="F1413" s="45"/>
      <c r="G1413" s="39"/>
      <c r="H1413" s="39"/>
      <c r="I1413" s="40"/>
      <c r="J1413" s="45"/>
      <c r="K1413" s="39"/>
      <c r="L1413" s="119"/>
      <c r="M1413" s="119"/>
      <c r="N1413" s="119"/>
      <c r="O1413" s="119"/>
      <c r="P1413" s="152"/>
      <c r="Q1413" s="152"/>
      <c r="R1413" s="152"/>
    </row>
    <row r="1414" spans="3:18" ht="50.1" customHeight="1" x14ac:dyDescent="0.25">
      <c r="C1414" s="39"/>
      <c r="D1414" s="39"/>
      <c r="E1414" s="39"/>
      <c r="F1414" s="45"/>
      <c r="G1414" s="39"/>
      <c r="H1414" s="39"/>
      <c r="I1414" s="40"/>
      <c r="J1414" s="45"/>
      <c r="K1414" s="39"/>
      <c r="L1414" s="119"/>
      <c r="M1414" s="119"/>
      <c r="N1414" s="119"/>
      <c r="O1414" s="119"/>
      <c r="P1414" s="152"/>
      <c r="Q1414" s="152"/>
      <c r="R1414" s="152"/>
    </row>
    <row r="1415" spans="3:18" ht="50.1" customHeight="1" x14ac:dyDescent="0.25">
      <c r="C1415" s="39"/>
      <c r="D1415" s="39"/>
      <c r="E1415" s="39"/>
      <c r="F1415" s="45"/>
      <c r="G1415" s="39"/>
      <c r="H1415" s="39"/>
      <c r="I1415" s="40"/>
      <c r="J1415" s="45"/>
      <c r="K1415" s="39"/>
      <c r="L1415" s="119"/>
      <c r="M1415" s="119"/>
      <c r="N1415" s="119"/>
      <c r="O1415" s="119"/>
      <c r="P1415" s="152"/>
      <c r="Q1415" s="152"/>
      <c r="R1415" s="152"/>
    </row>
    <row r="1416" spans="3:18" ht="50.1" customHeight="1" x14ac:dyDescent="0.25">
      <c r="C1416" s="39"/>
      <c r="D1416" s="39"/>
      <c r="E1416" s="39"/>
      <c r="F1416" s="45"/>
      <c r="G1416" s="39"/>
      <c r="H1416" s="39"/>
      <c r="I1416" s="40"/>
      <c r="J1416" s="45"/>
      <c r="K1416" s="39"/>
      <c r="L1416" s="119"/>
      <c r="M1416" s="119"/>
      <c r="N1416" s="119"/>
      <c r="O1416" s="119"/>
      <c r="P1416" s="152"/>
      <c r="Q1416" s="152"/>
      <c r="R1416" s="152"/>
    </row>
    <row r="1417" spans="3:18" ht="50.1" customHeight="1" x14ac:dyDescent="0.25">
      <c r="C1417" s="39"/>
      <c r="D1417" s="39"/>
      <c r="E1417" s="39"/>
      <c r="F1417" s="45"/>
      <c r="G1417" s="39"/>
      <c r="H1417" s="39"/>
      <c r="I1417" s="40"/>
      <c r="J1417" s="45"/>
      <c r="K1417" s="39"/>
      <c r="L1417" s="119"/>
      <c r="M1417" s="119"/>
      <c r="N1417" s="119"/>
      <c r="O1417" s="119"/>
      <c r="P1417" s="152"/>
      <c r="Q1417" s="152"/>
      <c r="R1417" s="152"/>
    </row>
    <row r="1418" spans="3:18" ht="50.1" customHeight="1" x14ac:dyDescent="0.25">
      <c r="C1418" s="39"/>
      <c r="D1418" s="39"/>
      <c r="E1418" s="39"/>
      <c r="F1418" s="45"/>
      <c r="G1418" s="39"/>
      <c r="H1418" s="39"/>
      <c r="I1418" s="40"/>
      <c r="J1418" s="45"/>
      <c r="K1418" s="39"/>
      <c r="L1418" s="119"/>
      <c r="M1418" s="119"/>
      <c r="N1418" s="119"/>
      <c r="O1418" s="119"/>
      <c r="P1418" s="152"/>
      <c r="Q1418" s="152"/>
      <c r="R1418" s="152"/>
    </row>
    <row r="1419" spans="3:18" ht="50.1" customHeight="1" x14ac:dyDescent="0.25">
      <c r="C1419" s="39"/>
      <c r="D1419" s="39"/>
      <c r="E1419" s="39"/>
      <c r="F1419" s="45"/>
      <c r="G1419" s="39"/>
      <c r="H1419" s="39"/>
      <c r="I1419" s="40"/>
      <c r="J1419" s="45"/>
      <c r="K1419" s="39"/>
      <c r="L1419" s="119"/>
      <c r="M1419" s="119"/>
      <c r="N1419" s="119"/>
      <c r="O1419" s="119"/>
      <c r="P1419" s="152"/>
      <c r="Q1419" s="152"/>
      <c r="R1419" s="152"/>
    </row>
    <row r="1420" spans="3:18" ht="50.1" customHeight="1" x14ac:dyDescent="0.25">
      <c r="C1420" s="39"/>
      <c r="D1420" s="39"/>
      <c r="E1420" s="39"/>
      <c r="F1420" s="45"/>
      <c r="G1420" s="39"/>
      <c r="H1420" s="39"/>
      <c r="I1420" s="40"/>
      <c r="J1420" s="45"/>
      <c r="K1420" s="39"/>
      <c r="L1420" s="119"/>
      <c r="M1420" s="119"/>
      <c r="N1420" s="119"/>
      <c r="O1420" s="119"/>
      <c r="P1420" s="152"/>
      <c r="Q1420" s="152"/>
      <c r="R1420" s="152"/>
    </row>
    <row r="1421" spans="3:18" ht="50.1" customHeight="1" x14ac:dyDescent="0.25">
      <c r="C1421" s="39"/>
      <c r="D1421" s="39"/>
      <c r="E1421" s="39"/>
      <c r="F1421" s="45"/>
      <c r="G1421" s="39"/>
      <c r="H1421" s="39"/>
      <c r="I1421" s="40"/>
      <c r="J1421" s="45"/>
      <c r="K1421" s="39"/>
      <c r="L1421" s="119"/>
      <c r="M1421" s="119"/>
      <c r="N1421" s="119"/>
      <c r="O1421" s="119"/>
      <c r="P1421" s="152"/>
      <c r="Q1421" s="152"/>
      <c r="R1421" s="152"/>
    </row>
    <row r="1422" spans="3:18" ht="50.1" customHeight="1" x14ac:dyDescent="0.25">
      <c r="C1422" s="39"/>
      <c r="D1422" s="39"/>
      <c r="E1422" s="39"/>
      <c r="F1422" s="45"/>
      <c r="G1422" s="39"/>
      <c r="H1422" s="39"/>
      <c r="I1422" s="40"/>
      <c r="J1422" s="45"/>
      <c r="K1422" s="39"/>
      <c r="L1422" s="119"/>
      <c r="M1422" s="119"/>
      <c r="N1422" s="119"/>
      <c r="O1422" s="119"/>
      <c r="P1422" s="152"/>
      <c r="Q1422" s="152"/>
      <c r="R1422" s="152"/>
    </row>
    <row r="1423" spans="3:18" ht="50.1" customHeight="1" x14ac:dyDescent="0.25">
      <c r="C1423" s="39"/>
      <c r="D1423" s="39"/>
      <c r="E1423" s="39"/>
      <c r="F1423" s="45"/>
      <c r="G1423" s="39"/>
      <c r="H1423" s="39"/>
      <c r="I1423" s="40"/>
      <c r="J1423" s="45"/>
      <c r="K1423" s="39"/>
      <c r="L1423" s="119"/>
      <c r="M1423" s="119"/>
      <c r="N1423" s="119"/>
      <c r="O1423" s="119"/>
      <c r="P1423" s="152"/>
      <c r="Q1423" s="152"/>
      <c r="R1423" s="152"/>
    </row>
  </sheetData>
  <autoFilter ref="A8:P1382" xr:uid="{00000000-0009-0000-0000-000005000000}">
    <filterColumn colId="11" showButton="0"/>
  </autoFilter>
  <mergeCells count="8">
    <mergeCell ref="C2:O2"/>
    <mergeCell ref="L1:N1"/>
    <mergeCell ref="C1:K1"/>
    <mergeCell ref="C7:N7"/>
    <mergeCell ref="C3:O3"/>
    <mergeCell ref="C4:O4"/>
    <mergeCell ref="C5:O5"/>
    <mergeCell ref="C6:O6"/>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PROPUESTA CCP GASTOS SUE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dc:creator>
  <cp:lastModifiedBy>alejandra rodriguez</cp:lastModifiedBy>
  <dcterms:created xsi:type="dcterms:W3CDTF">2020-04-24T17:29:31Z</dcterms:created>
  <dcterms:modified xsi:type="dcterms:W3CDTF">2020-11-09T16:36:48Z</dcterms:modified>
</cp:coreProperties>
</file>